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ozpočet 2010" sheetId="1" r:id="rId1"/>
    <sheet name="SUMAR 2010" sheetId="2" r:id="rId2"/>
    <sheet name="ROZPOCET 2010-2012" sheetId="3" r:id="rId3"/>
    <sheet name="SUMAR 2010-2012" sheetId="4" r:id="rId4"/>
  </sheets>
  <definedNames/>
  <calcPr fullCalcOnLoad="1"/>
</workbook>
</file>

<file path=xl/sharedStrings.xml><?xml version="1.0" encoding="utf-8"?>
<sst xmlns="http://schemas.openxmlformats.org/spreadsheetml/2006/main" count="753" uniqueCount="201">
  <si>
    <t>Bežné výdavky</t>
  </si>
  <si>
    <t>Kapitálové výdavky</t>
  </si>
  <si>
    <t>Funkčná klasifikácia</t>
  </si>
  <si>
    <t>Ukazovateľ</t>
  </si>
  <si>
    <t>610</t>
  </si>
  <si>
    <t>711</t>
  </si>
  <si>
    <t>620</t>
  </si>
  <si>
    <t>630</t>
  </si>
  <si>
    <t>640</t>
  </si>
  <si>
    <t>650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</si>
  <si>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</si>
  <si>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</si>
  <si>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</si>
  <si>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</si>
  <si>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</si>
  <si>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</si>
  <si>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</si>
  <si>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</si>
  <si>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</si>
  <si>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Rozpočet 2010
(v EUR)</t>
  </si>
  <si>
    <t>ROZPOČET 2010
(v EUR)</t>
  </si>
  <si>
    <t>Plánovanie, manažment a kontrola</t>
  </si>
  <si>
    <t>Výkon funkcie starostu</t>
  </si>
  <si>
    <t>01.1.1.6</t>
  </si>
  <si>
    <t>Obce</t>
  </si>
  <si>
    <t>Strategické plánovanie a projekty</t>
  </si>
  <si>
    <t>Kontrolná činnosť</t>
  </si>
  <si>
    <t>Obecné zastupiteľstvo</t>
  </si>
  <si>
    <t>Audit</t>
  </si>
  <si>
    <t>Členstvo v organizáciách a združeniach</t>
  </si>
  <si>
    <t>Daňová a rozpočtová politika</t>
  </si>
  <si>
    <t>Účtovníctvo</t>
  </si>
  <si>
    <t>01.1.2</t>
  </si>
  <si>
    <t>Finančná a rozpočtová oblasť</t>
  </si>
  <si>
    <t>01.7.0</t>
  </si>
  <si>
    <t>Transakcie verejného dlhu</t>
  </si>
  <si>
    <t>PROGRAM 2: PROPAGÁCIA A MARKETING</t>
  </si>
  <si>
    <t>Propagácia a marketing</t>
  </si>
  <si>
    <t>Propagácia a prezentácia obce</t>
  </si>
  <si>
    <t>04.7.3</t>
  </si>
  <si>
    <t>Cestovný ruch</t>
  </si>
  <si>
    <t>Partnerské obce</t>
  </si>
  <si>
    <t>PROGRAM 3: INTERNÉ SLUŽBY</t>
  </si>
  <si>
    <t>Interné služby</t>
  </si>
  <si>
    <t>Zmluvné služby a poradenská činnosť</t>
  </si>
  <si>
    <t>Správa, údržba a obstaranie hnuteľného majetku</t>
  </si>
  <si>
    <t>Správa, údržba a obstaranie nehnuteľného majetku</t>
  </si>
  <si>
    <t>Vzdelávanie zamestnancov</t>
  </si>
  <si>
    <t>09.5.0</t>
  </si>
  <si>
    <t>Nedefinovateľné vzdelávanie</t>
  </si>
  <si>
    <t>Obecný informačný systém</t>
  </si>
  <si>
    <t>Autodoprava</t>
  </si>
  <si>
    <t>PROGRAM 4: SLUŽBY OBČANOM</t>
  </si>
  <si>
    <t>Služby občanom</t>
  </si>
  <si>
    <t>Matričný úrad</t>
  </si>
  <si>
    <t>01.3.3</t>
  </si>
  <si>
    <t>Iné všeobecné služby</t>
  </si>
  <si>
    <t>Evidencia obyvateľstva</t>
  </si>
  <si>
    <t>Cintorínske a pohrebné služby</t>
  </si>
  <si>
    <t>08.4.0</t>
  </si>
  <si>
    <t xml:space="preserve">Náboženské a iné spoločenské služby </t>
  </si>
  <si>
    <t>Spoločný stavebný úrad</t>
  </si>
  <si>
    <t>04.4.3</t>
  </si>
  <si>
    <t>Výstavba</t>
  </si>
  <si>
    <t>PROGRAM 5: BEZPEČNOSŤ</t>
  </si>
  <si>
    <t>Bezpečnosť</t>
  </si>
  <si>
    <t>Ochrana majetku samosprávy a obyvateľov</t>
  </si>
  <si>
    <t>Ochrana pred požiarmi</t>
  </si>
  <si>
    <t>03.2.0</t>
  </si>
  <si>
    <t>Verejné osvetlenie</t>
  </si>
  <si>
    <t>06.4.0</t>
  </si>
  <si>
    <t>PROGRAM 6: ODPADOVÉ HOSPODÁRSTVO</t>
  </si>
  <si>
    <t>Odpadové hospodárstvo</t>
  </si>
  <si>
    <t>Vývoz komunálneho odpadu</t>
  </si>
  <si>
    <t>05.1.0</t>
  </si>
  <si>
    <t>Nakladanie s odpadmi</t>
  </si>
  <si>
    <t>Zber separovaného odpadu</t>
  </si>
  <si>
    <t>Nakladanie s odpadovými vodami</t>
  </si>
  <si>
    <t>ČOV</t>
  </si>
  <si>
    <t>05.2.0</t>
  </si>
  <si>
    <t>Rozšírenie kapacity ČOV a dostavba kanalizácie v obci</t>
  </si>
  <si>
    <t>PROGRAM 7: KOMUNIKÁCIE</t>
  </si>
  <si>
    <t>Komunikácie</t>
  </si>
  <si>
    <t>Rekonštrukcia miestnych komunikácií</t>
  </si>
  <si>
    <t>04.5.1.3</t>
  </si>
  <si>
    <t>Správa a údržba ciest</t>
  </si>
  <si>
    <t>Bežné opravy a celoročná údržba pozemných komunikácií</t>
  </si>
  <si>
    <t>PROGRAM 8: VZDELÁVANIE</t>
  </si>
  <si>
    <t>Vzdelávanie</t>
  </si>
  <si>
    <t>Materská škola</t>
  </si>
  <si>
    <t>09.1.1</t>
  </si>
  <si>
    <t xml:space="preserve">Predškolská výchova </t>
  </si>
  <si>
    <t>Základná škola</t>
  </si>
  <si>
    <t>Prenesený výkon štátnej správy</t>
  </si>
  <si>
    <t>09.1.2</t>
  </si>
  <si>
    <t>Základné vzdelanie</t>
  </si>
  <si>
    <t>Príspevky z rozpočtu zriaďovateľa</t>
  </si>
  <si>
    <t>Moderná škola 21. storočia</t>
  </si>
  <si>
    <t>Stravovanie v jedálňach školských zariadení</t>
  </si>
  <si>
    <t>09.6.0.1</t>
  </si>
  <si>
    <t>Školské stravovanie v predškolských zariadeniach a základných školách</t>
  </si>
  <si>
    <t>Školský klub</t>
  </si>
  <si>
    <t>09.5.0.1</t>
  </si>
  <si>
    <t>Zariadenia záujmového vzdelávania</t>
  </si>
  <si>
    <t>PROGRAM 9: ŠPORT</t>
  </si>
  <si>
    <t>Šport</t>
  </si>
  <si>
    <t>Športové ihriská</t>
  </si>
  <si>
    <t>08.1.0</t>
  </si>
  <si>
    <t>Rekreačné a športové služby</t>
  </si>
  <si>
    <t>Podpora športových klubov a organizácii</t>
  </si>
  <si>
    <t>PROGRAM 10: KULTÚRA</t>
  </si>
  <si>
    <t>Kultúra</t>
  </si>
  <si>
    <t>Organizovanie kultúrnych aktivít na území mesta</t>
  </si>
  <si>
    <t>08.2.0</t>
  </si>
  <si>
    <t>Kultúrne služby</t>
  </si>
  <si>
    <t>Podpora kultúrnych spolkov a organizácií</t>
  </si>
  <si>
    <t>PROGRAM 11: PROSTREDIE PRE ŽIVOT</t>
  </si>
  <si>
    <t>Prostredie pre život</t>
  </si>
  <si>
    <t>Verejné priestranstvá</t>
  </si>
  <si>
    <t>Údržba verejných priestranstiev</t>
  </si>
  <si>
    <t>06.2.0</t>
  </si>
  <si>
    <t>Rozvoj obcí</t>
  </si>
  <si>
    <t>Revitalizácia centrálnej zóny obce</t>
  </si>
  <si>
    <t>Verejná zeleň</t>
  </si>
  <si>
    <t>05.4.0</t>
  </si>
  <si>
    <t>Ochrana prírody a krajiny</t>
  </si>
  <si>
    <t>Ochrana životného prostredia</t>
  </si>
  <si>
    <t>05.6.0</t>
  </si>
  <si>
    <t>Ochrana životného prostredia inde neklasifikovaná</t>
  </si>
  <si>
    <t>PROGRAM 12: BÝVANIE</t>
  </si>
  <si>
    <t>Bývanie</t>
  </si>
  <si>
    <t>Správa nájomných bytov</t>
  </si>
  <si>
    <t>06.6.0</t>
  </si>
  <si>
    <t>Bývanie a občianska vybavenosť inde neklasifikované</t>
  </si>
  <si>
    <t>Podpora bývania</t>
  </si>
  <si>
    <t>PROGRAM 13: SOCIÁLNE SLUŽBY</t>
  </si>
  <si>
    <t>Sociálne služby</t>
  </si>
  <si>
    <t>Opatrovateľská služba</t>
  </si>
  <si>
    <t>10.1.2</t>
  </si>
  <si>
    <t>Invalidita a ťažké zdravotné postihnutie</t>
  </si>
  <si>
    <t>Stravovanie dôchodcov</t>
  </si>
  <si>
    <t>10.2.0.2</t>
  </si>
  <si>
    <t xml:space="preserve">Ďalšie sociálne služby </t>
  </si>
  <si>
    <t>Pomoc občanom v hmotnej a sociálnej núdzi</t>
  </si>
  <si>
    <t>10.1.2.3</t>
  </si>
  <si>
    <t>Ďalšie sociálne služby</t>
  </si>
  <si>
    <t>Príspevky na stravovanie v školách</t>
  </si>
  <si>
    <t>10.7.0.3</t>
  </si>
  <si>
    <t>Príspevky na školské pomôcky</t>
  </si>
  <si>
    <t>Aktivačná činnosť</t>
  </si>
  <si>
    <t>04.1.2</t>
  </si>
  <si>
    <t>Všeobecná pracovná oblasť</t>
  </si>
  <si>
    <t>PROGRAM 14: TECHNICKÁ A ADMINISTRATÍVNA PODPORA ÚRADU</t>
  </si>
  <si>
    <t>Technická a administratívna podpora úradu</t>
  </si>
  <si>
    <t>Rozpočet - sumarizácia</t>
  </si>
  <si>
    <t>Rozpočet rok 2009</t>
  </si>
  <si>
    <t>Rozpočet rok 2010</t>
  </si>
  <si>
    <t>Index 10/09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</si>
  <si>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</si>
  <si>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</si>
  <si>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</si>
  <si>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</si>
  <si>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</si>
  <si>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</si>
  <si>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</si>
  <si>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</si>
  <si>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</si>
  <si>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Propagácia a marketing</t>
  </si>
  <si>
    <t>Program 3: Interné služby</t>
  </si>
  <si>
    <t>Program 4: Služby občanom</t>
  </si>
  <si>
    <t>Program 5: Bezpečnosť</t>
  </si>
  <si>
    <t>Program 6: Odpadové hospodárstvo</t>
  </si>
  <si>
    <t>Program 7: Komunikácie</t>
  </si>
  <si>
    <t>Program 8: Vzdelávanie</t>
  </si>
  <si>
    <t>Program 9: Šport</t>
  </si>
  <si>
    <t>Program 10: Kultúra</t>
  </si>
  <si>
    <t>Program 11: Prostredie pre život</t>
  </si>
  <si>
    <t>Program 12: Bývanie</t>
  </si>
  <si>
    <t>Program 13: Sociálne služby</t>
  </si>
  <si>
    <t>Program 14: Technická a administratívna podpora úradu</t>
  </si>
  <si>
    <t>Výsledok hospodárenia:</t>
  </si>
  <si>
    <t>Rozpočet 2010</t>
  </si>
  <si>
    <t>Rozpočet 2011</t>
  </si>
  <si>
    <t>Rozpočet 2012</t>
  </si>
  <si>
    <t>PLÁNOVANIE, MANAŽMENT A KONTROLA</t>
  </si>
  <si>
    <t>PROPAGÁCIA A MARKETING</t>
  </si>
  <si>
    <t>INTERNÉ SLUŽBY</t>
  </si>
  <si>
    <t>SLUŽBY OBČANOM</t>
  </si>
  <si>
    <t>BEZPEČNOSŤ</t>
  </si>
  <si>
    <t>ODPADOVÉ HOSPODÁRSTVO</t>
  </si>
  <si>
    <t>KOMUNIKÁCIE</t>
  </si>
  <si>
    <t>VZDELÁVANIE</t>
  </si>
  <si>
    <t>ŠPORT</t>
  </si>
  <si>
    <t>KULTÚRA</t>
  </si>
  <si>
    <t>PROSTREDIE PRE ŽIVOT</t>
  </si>
  <si>
    <t>BÝVANIE</t>
  </si>
  <si>
    <t>SOCIÁLNE SLUŽBY</t>
  </si>
  <si>
    <t>TECHNICKÁ A ADMINISTRATÍVNA PODPORA ÚRADU</t>
  </si>
  <si>
    <t>Rozpočet rok 2011</t>
  </si>
  <si>
    <t>Rozpočet rok 2012</t>
  </si>
  <si>
    <t>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</si>
</sst>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0" fillId="0" borderId="5" xfId="0" applyBorder="1" applyAlignment="1">
      <alignment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5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/>
    </xf>
    <xf numFmtId="0" fontId="2" fillId="7" borderId="7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right"/>
    </xf>
    <xf numFmtId="0" fontId="2" fillId="7" borderId="9" xfId="0" applyFont="1" applyFill="1" applyBorder="1" applyAlignment="1">
      <alignment horizontal="right"/>
    </xf>
    <xf numFmtId="0" fontId="5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/>
    </xf>
    <xf numFmtId="0" fontId="2" fillId="7" borderId="12" xfId="0" applyFont="1" applyFill="1" applyBorder="1" applyAlignment="1">
      <alignment horizontal="right"/>
    </xf>
    <xf numFmtId="0" fontId="2" fillId="7" borderId="11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5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/>
    </xf>
    <xf numFmtId="0" fontId="2" fillId="7" borderId="15" xfId="0" applyFont="1" applyFill="1" applyBorder="1" applyAlignment="1">
      <alignment horizontal="right"/>
    </xf>
    <xf numFmtId="0" fontId="2" fillId="7" borderId="16" xfId="0" applyFont="1" applyFill="1" applyBorder="1" applyAlignment="1">
      <alignment horizontal="right"/>
    </xf>
    <xf numFmtId="0" fontId="2" fillId="7" borderId="17" xfId="0" applyFont="1" applyFill="1" applyBorder="1" applyAlignment="1">
      <alignment horizontal="right"/>
    </xf>
    <xf numFmtId="0" fontId="6" fillId="7" borderId="18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9" xfId="0" applyFont="1" applyFill="1" applyBorder="1" applyAlignment="1">
      <alignment/>
    </xf>
    <xf numFmtId="0" fontId="2" fillId="8" borderId="11" xfId="0" applyFont="1" applyFill="1" applyBorder="1" applyAlignment="1">
      <alignment/>
    </xf>
    <xf numFmtId="0" fontId="2" fillId="8" borderId="13" xfId="0" applyFont="1" applyFill="1" applyBorder="1" applyAlignment="1">
      <alignment/>
    </xf>
    <xf numFmtId="0" fontId="2" fillId="7" borderId="19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4" fillId="9" borderId="12" xfId="0" applyFont="1" applyFill="1" applyBorder="1" applyAlignment="1">
      <alignment horizontal="center"/>
    </xf>
    <xf numFmtId="0" fontId="4" fillId="9" borderId="19" xfId="0" applyFont="1" applyFill="1" applyBorder="1" applyAlignment="1">
      <alignment/>
    </xf>
    <xf numFmtId="0" fontId="4" fillId="9" borderId="11" xfId="0" applyFont="1" applyFill="1" applyBorder="1" applyAlignment="1">
      <alignment/>
    </xf>
    <xf numFmtId="0" fontId="4" fillId="9" borderId="13" xfId="0" applyFont="1" applyFill="1" applyBorder="1" applyAlignment="1">
      <alignment/>
    </xf>
    <xf numFmtId="0" fontId="2" fillId="7" borderId="6" xfId="0" applyFont="1" applyFill="1" applyBorder="1" applyAlignment="1">
      <alignment horizontal="right"/>
    </xf>
    <xf numFmtId="0" fontId="2" fillId="7" borderId="20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2" fillId="7" borderId="22" xfId="0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7" borderId="14" xfId="0" applyFont="1" applyFill="1" applyBorder="1" applyAlignment="1">
      <alignment/>
    </xf>
    <xf numFmtId="0" fontId="5" fillId="3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wrapText="1"/>
    </xf>
    <xf numFmtId="0" fontId="6" fillId="5" borderId="25" xfId="0" applyFont="1" applyFill="1" applyBorder="1" applyAlignment="1">
      <alignment wrapText="1"/>
    </xf>
    <xf numFmtId="0" fontId="3" fillId="10" borderId="26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wrapText="1"/>
    </xf>
    <xf numFmtId="0" fontId="2" fillId="3" borderId="3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wrapText="1"/>
    </xf>
    <xf numFmtId="0" fontId="7" fillId="6" borderId="35" xfId="0" applyFont="1" applyFill="1" applyBorder="1" applyAlignment="1">
      <alignment horizontal="left" vertical="top"/>
    </xf>
    <xf numFmtId="0" fontId="7" fillId="6" borderId="6" xfId="0" applyFont="1" applyFill="1" applyBorder="1" applyAlignment="1">
      <alignment horizontal="left" vertical="top"/>
    </xf>
    <xf numFmtId="0" fontId="4" fillId="6" borderId="3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wrapText="1"/>
    </xf>
    <xf numFmtId="0" fontId="2" fillId="8" borderId="11" xfId="0" applyFont="1" applyFill="1" applyBorder="1" applyAlignment="1">
      <alignment wrapText="1"/>
    </xf>
    <xf numFmtId="0" fontId="4" fillId="7" borderId="3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wrapText="1"/>
    </xf>
    <xf numFmtId="0" fontId="2" fillId="7" borderId="11" xfId="0" applyFont="1" applyFill="1" applyBorder="1" applyAlignment="1">
      <alignment wrapText="1"/>
    </xf>
    <xf numFmtId="0" fontId="4" fillId="9" borderId="12" xfId="0" applyFont="1" applyFill="1" applyBorder="1" applyAlignment="1">
      <alignment wrapText="1"/>
    </xf>
    <xf numFmtId="0" fontId="4" fillId="9" borderId="11" xfId="0" applyFont="1" applyFill="1" applyBorder="1" applyAlignment="1">
      <alignment wrapText="1"/>
    </xf>
    <xf numFmtId="0" fontId="7" fillId="6" borderId="35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  <xf numFmtId="0" fontId="4" fillId="6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 applyAlignment="1">
      <alignment wrapText="1"/>
    </xf>
    <xf numFmtId="0" fontId="2" fillId="5" borderId="38" xfId="0" applyFont="1" applyFill="1" applyBorder="1" applyAlignment="1">
      <alignment/>
    </xf>
    <xf numFmtId="0" fontId="2" fillId="5" borderId="3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5"/>
  <sheetViews>
    <sheetView tabSelected="1" workbookViewId="0" topLeftCell="A177">
      <selection activeCell="AB206" sqref="AB206"/>
    </sheetView>
  </sheetViews>
  <sheetFormatPr defaultColWidth="9.140625" defaultRowHeight="12.75"/>
  <cols>
    <col min="1" max="1" width="4.140625" style="0" customWidth="1"/>
    <col min="3" max="4" width="13.57421875" style="0" customWidth="1"/>
    <col min="12" max="12" width="0" style="0" hidden="1" customWidth="1"/>
    <col min="14" max="15" width="0" style="0" hidden="1" customWidth="1"/>
    <col min="17" max="19" width="0" style="0" hidden="1" customWidth="1"/>
  </cols>
  <sheetData>
    <row r="1" ht="15.75">
      <c r="A1" s="1" t="s">
        <v>18</v>
      </c>
    </row>
    <row r="2" ht="13.5" thickBot="1"/>
    <row r="3" spans="1:21" ht="13.5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13.5" thickBot="1">
      <c r="A4" s="75"/>
      <c r="B4" s="75"/>
      <c r="C4" s="75"/>
      <c r="D4" s="75"/>
      <c r="E4" s="76" t="s">
        <v>0</v>
      </c>
      <c r="F4" s="76"/>
      <c r="G4" s="76"/>
      <c r="H4" s="76"/>
      <c r="I4" s="76"/>
      <c r="J4" s="69" t="s">
        <v>19</v>
      </c>
      <c r="K4" s="77" t="s">
        <v>1</v>
      </c>
      <c r="L4" s="77"/>
      <c r="M4" s="77"/>
      <c r="N4" s="77"/>
      <c r="O4" s="77"/>
      <c r="P4" s="77"/>
      <c r="Q4" s="77"/>
      <c r="R4" s="77"/>
      <c r="S4" s="77"/>
      <c r="T4" s="69" t="s">
        <v>19</v>
      </c>
      <c r="U4" s="70" t="s">
        <v>20</v>
      </c>
    </row>
    <row r="5" spans="1:21" ht="13.5" thickBot="1">
      <c r="A5" s="71"/>
      <c r="B5" s="71" t="s">
        <v>2</v>
      </c>
      <c r="C5" s="72"/>
      <c r="D5" s="73" t="s">
        <v>3</v>
      </c>
      <c r="E5" s="76"/>
      <c r="F5" s="76"/>
      <c r="G5" s="76"/>
      <c r="H5" s="76"/>
      <c r="I5" s="76"/>
      <c r="J5" s="69"/>
      <c r="K5" s="77"/>
      <c r="L5" s="77"/>
      <c r="M5" s="77"/>
      <c r="N5" s="77"/>
      <c r="O5" s="77"/>
      <c r="P5" s="77"/>
      <c r="Q5" s="77"/>
      <c r="R5" s="77"/>
      <c r="S5" s="77"/>
      <c r="T5" s="69"/>
      <c r="U5" s="70"/>
    </row>
    <row r="6" spans="1:21" ht="13.5" thickBot="1">
      <c r="A6" s="71"/>
      <c r="B6" s="71"/>
      <c r="C6" s="72"/>
      <c r="D6" s="73"/>
      <c r="E6" s="74" t="s">
        <v>4</v>
      </c>
      <c r="F6" s="74" t="s">
        <v>6</v>
      </c>
      <c r="G6" s="74" t="s">
        <v>7</v>
      </c>
      <c r="H6" s="74" t="s">
        <v>8</v>
      </c>
      <c r="I6" s="74" t="s">
        <v>9</v>
      </c>
      <c r="J6" s="69"/>
      <c r="K6" s="66" t="s">
        <v>5</v>
      </c>
      <c r="L6" s="66" t="s">
        <v>10</v>
      </c>
      <c r="M6" s="66" t="s">
        <v>11</v>
      </c>
      <c r="N6" s="66" t="s">
        <v>12</v>
      </c>
      <c r="O6" s="66" t="s">
        <v>13</v>
      </c>
      <c r="P6" s="66" t="s">
        <v>14</v>
      </c>
      <c r="Q6" s="66" t="s">
        <v>15</v>
      </c>
      <c r="R6" s="66" t="s">
        <v>16</v>
      </c>
      <c r="S6" s="66" t="s">
        <v>17</v>
      </c>
      <c r="T6" s="69"/>
      <c r="U6" s="70"/>
    </row>
    <row r="7" spans="1:21" ht="13.5" thickBot="1">
      <c r="A7" s="71"/>
      <c r="B7" s="71"/>
      <c r="C7" s="72"/>
      <c r="D7" s="73"/>
      <c r="E7" s="74"/>
      <c r="F7" s="74"/>
      <c r="G7" s="74"/>
      <c r="H7" s="74"/>
      <c r="I7" s="74"/>
      <c r="J7" s="69"/>
      <c r="K7" s="66"/>
      <c r="L7" s="66"/>
      <c r="M7" s="66"/>
      <c r="N7" s="66"/>
      <c r="O7" s="66"/>
      <c r="P7" s="66"/>
      <c r="Q7" s="66"/>
      <c r="R7" s="66"/>
      <c r="S7" s="66"/>
      <c r="T7" s="69"/>
      <c r="U7" s="70"/>
    </row>
    <row r="8" spans="1:21" ht="12.75">
      <c r="A8" s="3">
        <v>1</v>
      </c>
      <c r="B8" s="67" t="s">
        <v>21</v>
      </c>
      <c r="C8" s="67"/>
      <c r="D8" s="67"/>
      <c r="E8" s="4">
        <v>58688</v>
      </c>
      <c r="F8" s="4">
        <v>21686</v>
      </c>
      <c r="G8" s="4">
        <v>23130</v>
      </c>
      <c r="H8" s="4">
        <v>1830</v>
      </c>
      <c r="I8" s="4">
        <v>9000</v>
      </c>
      <c r="J8" s="5">
        <f aca="true" t="shared" si="0" ref="J8:J26">SUM(E8:I8)</f>
        <v>114334</v>
      </c>
      <c r="K8" s="4"/>
      <c r="L8" s="4"/>
      <c r="M8" s="4"/>
      <c r="N8" s="4"/>
      <c r="O8" s="4"/>
      <c r="P8" s="4"/>
      <c r="Q8" s="4"/>
      <c r="R8" s="4"/>
      <c r="S8" s="4"/>
      <c r="T8" s="5">
        <f aca="true" t="shared" si="1" ref="T8:T26">SUM(K8:S8)</f>
        <v>0</v>
      </c>
      <c r="U8" s="5">
        <f>J8+T8</f>
        <v>114334</v>
      </c>
    </row>
    <row r="9" spans="1:21" ht="12.75">
      <c r="A9" s="6">
        <v>1</v>
      </c>
      <c r="B9" s="78" t="s">
        <v>22</v>
      </c>
      <c r="C9" s="78"/>
      <c r="D9" s="78"/>
      <c r="E9" s="7">
        <v>24603</v>
      </c>
      <c r="F9" s="7">
        <v>9092</v>
      </c>
      <c r="G9" s="7"/>
      <c r="H9" s="7"/>
      <c r="I9" s="7"/>
      <c r="J9" s="8">
        <f t="shared" si="0"/>
        <v>33695</v>
      </c>
      <c r="K9" s="7"/>
      <c r="L9" s="7"/>
      <c r="M9" s="7"/>
      <c r="N9" s="7"/>
      <c r="O9" s="7"/>
      <c r="P9" s="7"/>
      <c r="Q9" s="7"/>
      <c r="R9" s="7"/>
      <c r="S9" s="7"/>
      <c r="T9" s="8">
        <f t="shared" si="1"/>
        <v>0</v>
      </c>
      <c r="U9" s="8">
        <f>J9+T9</f>
        <v>33695</v>
      </c>
    </row>
    <row r="10" spans="1:21" ht="12.75">
      <c r="A10" s="12"/>
      <c r="B10" s="13" t="s">
        <v>23</v>
      </c>
      <c r="C10" s="68" t="s">
        <v>24</v>
      </c>
      <c r="D10" s="68"/>
      <c r="E10" s="14">
        <v>24603</v>
      </c>
      <c r="F10" s="14">
        <v>9092</v>
      </c>
      <c r="G10" s="14"/>
      <c r="H10" s="14"/>
      <c r="I10" s="14"/>
      <c r="J10" s="15">
        <f t="shared" si="0"/>
        <v>33695</v>
      </c>
      <c r="K10" s="14"/>
      <c r="L10" s="14"/>
      <c r="M10" s="14"/>
      <c r="N10" s="14"/>
      <c r="O10" s="14"/>
      <c r="P10" s="14"/>
      <c r="Q10" s="14"/>
      <c r="R10" s="14"/>
      <c r="S10" s="14"/>
      <c r="T10" s="16">
        <f t="shared" si="1"/>
        <v>0</v>
      </c>
      <c r="U10" s="16">
        <f>J10+T10</f>
        <v>33695</v>
      </c>
    </row>
    <row r="11" spans="1:21" ht="12.75">
      <c r="A11" s="6">
        <v>2</v>
      </c>
      <c r="B11" s="78" t="s">
        <v>25</v>
      </c>
      <c r="C11" s="78"/>
      <c r="D11" s="78"/>
      <c r="E11" s="7">
        <v>5800</v>
      </c>
      <c r="F11" s="7">
        <v>2020</v>
      </c>
      <c r="G11" s="7">
        <v>15300</v>
      </c>
      <c r="H11" s="7"/>
      <c r="I11" s="7"/>
      <c r="J11" s="8">
        <f t="shared" si="0"/>
        <v>23120</v>
      </c>
      <c r="K11" s="7"/>
      <c r="L11" s="7"/>
      <c r="M11" s="7"/>
      <c r="N11" s="7"/>
      <c r="O11" s="7"/>
      <c r="P11" s="7"/>
      <c r="Q11" s="7"/>
      <c r="R11" s="7"/>
      <c r="S11" s="7"/>
      <c r="T11" s="8">
        <f t="shared" si="1"/>
        <v>0</v>
      </c>
      <c r="U11" s="8">
        <f>J11+T11</f>
        <v>23120</v>
      </c>
    </row>
    <row r="12" spans="1:21" ht="12.75">
      <c r="A12" s="12"/>
      <c r="B12" s="13" t="s">
        <v>23</v>
      </c>
      <c r="C12" s="68" t="s">
        <v>24</v>
      </c>
      <c r="D12" s="68"/>
      <c r="E12" s="14">
        <v>5800</v>
      </c>
      <c r="F12" s="14">
        <v>2020</v>
      </c>
      <c r="G12" s="14">
        <v>15300</v>
      </c>
      <c r="H12" s="14"/>
      <c r="I12" s="14"/>
      <c r="J12" s="15">
        <f t="shared" si="0"/>
        <v>23120</v>
      </c>
      <c r="K12" s="14"/>
      <c r="L12" s="14"/>
      <c r="M12" s="14"/>
      <c r="N12" s="14"/>
      <c r="O12" s="14"/>
      <c r="P12" s="14"/>
      <c r="Q12" s="14"/>
      <c r="R12" s="14"/>
      <c r="S12" s="14"/>
      <c r="T12" s="16">
        <f t="shared" si="1"/>
        <v>0</v>
      </c>
      <c r="U12" s="16">
        <f>J12+T12</f>
        <v>23120</v>
      </c>
    </row>
    <row r="13" spans="1:21" ht="12.75">
      <c r="A13" s="6">
        <v>3</v>
      </c>
      <c r="B13" s="78" t="s">
        <v>26</v>
      </c>
      <c r="C13" s="78"/>
      <c r="D13" s="78"/>
      <c r="E13" s="7">
        <v>10225</v>
      </c>
      <c r="F13" s="7">
        <v>3901</v>
      </c>
      <c r="G13" s="7"/>
      <c r="H13" s="7"/>
      <c r="I13" s="7"/>
      <c r="J13" s="8">
        <f t="shared" si="0"/>
        <v>14126</v>
      </c>
      <c r="K13" s="7"/>
      <c r="L13" s="7"/>
      <c r="M13" s="7"/>
      <c r="N13" s="7"/>
      <c r="O13" s="7"/>
      <c r="P13" s="7"/>
      <c r="Q13" s="7"/>
      <c r="R13" s="7"/>
      <c r="S13" s="7"/>
      <c r="T13" s="8">
        <f t="shared" si="1"/>
        <v>0</v>
      </c>
      <c r="U13" s="8">
        <f>J13+T13</f>
        <v>14126</v>
      </c>
    </row>
    <row r="14" spans="1:21" ht="12.75">
      <c r="A14" s="12"/>
      <c r="B14" s="13" t="s">
        <v>23</v>
      </c>
      <c r="C14" s="68" t="s">
        <v>24</v>
      </c>
      <c r="D14" s="68"/>
      <c r="E14" s="14">
        <v>10225</v>
      </c>
      <c r="F14" s="14">
        <v>3901</v>
      </c>
      <c r="G14" s="14"/>
      <c r="H14" s="14"/>
      <c r="I14" s="14"/>
      <c r="J14" s="15">
        <f t="shared" si="0"/>
        <v>14126</v>
      </c>
      <c r="K14" s="14"/>
      <c r="L14" s="14"/>
      <c r="M14" s="14"/>
      <c r="N14" s="14"/>
      <c r="O14" s="14"/>
      <c r="P14" s="14"/>
      <c r="Q14" s="14"/>
      <c r="R14" s="14"/>
      <c r="S14" s="14"/>
      <c r="T14" s="16">
        <f t="shared" si="1"/>
        <v>0</v>
      </c>
      <c r="U14" s="16">
        <f>J14+T14</f>
        <v>14126</v>
      </c>
    </row>
    <row r="15" spans="1:21" ht="12.75">
      <c r="A15" s="6">
        <v>4</v>
      </c>
      <c r="B15" s="78" t="s">
        <v>27</v>
      </c>
      <c r="C15" s="78"/>
      <c r="D15" s="78"/>
      <c r="E15" s="7"/>
      <c r="F15" s="7"/>
      <c r="G15" s="7">
        <v>6000</v>
      </c>
      <c r="H15" s="7"/>
      <c r="I15" s="7"/>
      <c r="J15" s="8">
        <f t="shared" si="0"/>
        <v>6000</v>
      </c>
      <c r="K15" s="7"/>
      <c r="L15" s="7"/>
      <c r="M15" s="7"/>
      <c r="N15" s="7"/>
      <c r="O15" s="7"/>
      <c r="P15" s="7"/>
      <c r="Q15" s="7"/>
      <c r="R15" s="7"/>
      <c r="S15" s="7"/>
      <c r="T15" s="8">
        <f t="shared" si="1"/>
        <v>0</v>
      </c>
      <c r="U15" s="8">
        <f>J15+T15</f>
        <v>6000</v>
      </c>
    </row>
    <row r="16" spans="1:21" ht="12.75">
      <c r="A16" s="12"/>
      <c r="B16" s="13" t="s">
        <v>23</v>
      </c>
      <c r="C16" s="68" t="s">
        <v>24</v>
      </c>
      <c r="D16" s="68"/>
      <c r="E16" s="14"/>
      <c r="F16" s="14"/>
      <c r="G16" s="14">
        <v>6000</v>
      </c>
      <c r="H16" s="14"/>
      <c r="I16" s="14"/>
      <c r="J16" s="15">
        <f t="shared" si="0"/>
        <v>6000</v>
      </c>
      <c r="K16" s="14"/>
      <c r="L16" s="14"/>
      <c r="M16" s="14"/>
      <c r="N16" s="14"/>
      <c r="O16" s="14"/>
      <c r="P16" s="14"/>
      <c r="Q16" s="14"/>
      <c r="R16" s="14"/>
      <c r="S16" s="14"/>
      <c r="T16" s="16">
        <f t="shared" si="1"/>
        <v>0</v>
      </c>
      <c r="U16" s="16">
        <f>J16+T16</f>
        <v>6000</v>
      </c>
    </row>
    <row r="17" spans="1:21" ht="12.75">
      <c r="A17" s="6">
        <v>5</v>
      </c>
      <c r="B17" s="78" t="s">
        <v>28</v>
      </c>
      <c r="C17" s="78"/>
      <c r="D17" s="78"/>
      <c r="E17" s="7"/>
      <c r="F17" s="7"/>
      <c r="G17" s="7">
        <v>830</v>
      </c>
      <c r="H17" s="7"/>
      <c r="I17" s="7"/>
      <c r="J17" s="8">
        <f t="shared" si="0"/>
        <v>830</v>
      </c>
      <c r="K17" s="7"/>
      <c r="L17" s="7"/>
      <c r="M17" s="7"/>
      <c r="N17" s="7"/>
      <c r="O17" s="7"/>
      <c r="P17" s="7"/>
      <c r="Q17" s="7"/>
      <c r="R17" s="7"/>
      <c r="S17" s="7"/>
      <c r="T17" s="8">
        <f t="shared" si="1"/>
        <v>0</v>
      </c>
      <c r="U17" s="8">
        <f>J17+T17</f>
        <v>830</v>
      </c>
    </row>
    <row r="18" spans="1:21" ht="12.75">
      <c r="A18" s="12"/>
      <c r="B18" s="13" t="s">
        <v>23</v>
      </c>
      <c r="C18" s="68" t="s">
        <v>24</v>
      </c>
      <c r="D18" s="68"/>
      <c r="E18" s="14"/>
      <c r="F18" s="14"/>
      <c r="G18" s="14">
        <v>830</v>
      </c>
      <c r="H18" s="14"/>
      <c r="I18" s="14"/>
      <c r="J18" s="15">
        <f t="shared" si="0"/>
        <v>830</v>
      </c>
      <c r="K18" s="14"/>
      <c r="L18" s="14"/>
      <c r="M18" s="14"/>
      <c r="N18" s="14"/>
      <c r="O18" s="14"/>
      <c r="P18" s="14"/>
      <c r="Q18" s="14"/>
      <c r="R18" s="14"/>
      <c r="S18" s="14"/>
      <c r="T18" s="16">
        <f t="shared" si="1"/>
        <v>0</v>
      </c>
      <c r="U18" s="16">
        <f>J18+T18</f>
        <v>830</v>
      </c>
    </row>
    <row r="19" spans="1:21" ht="12.75">
      <c r="A19" s="6">
        <v>6</v>
      </c>
      <c r="B19" s="78" t="s">
        <v>29</v>
      </c>
      <c r="C19" s="78"/>
      <c r="D19" s="78"/>
      <c r="E19" s="7"/>
      <c r="F19" s="7"/>
      <c r="G19" s="7"/>
      <c r="H19" s="7">
        <v>1830</v>
      </c>
      <c r="I19" s="7"/>
      <c r="J19" s="8">
        <f t="shared" si="0"/>
        <v>1830</v>
      </c>
      <c r="K19" s="7"/>
      <c r="L19" s="7"/>
      <c r="M19" s="7"/>
      <c r="N19" s="7"/>
      <c r="O19" s="7"/>
      <c r="P19" s="7"/>
      <c r="Q19" s="7"/>
      <c r="R19" s="7"/>
      <c r="S19" s="7"/>
      <c r="T19" s="8">
        <f t="shared" si="1"/>
        <v>0</v>
      </c>
      <c r="U19" s="8">
        <f>J19+T19</f>
        <v>1830</v>
      </c>
    </row>
    <row r="20" spans="1:21" ht="12.75">
      <c r="A20" s="12"/>
      <c r="B20" s="13" t="s">
        <v>23</v>
      </c>
      <c r="C20" s="68" t="s">
        <v>24</v>
      </c>
      <c r="D20" s="68"/>
      <c r="E20" s="14"/>
      <c r="F20" s="14"/>
      <c r="G20" s="14"/>
      <c r="H20" s="14">
        <v>1830</v>
      </c>
      <c r="I20" s="14"/>
      <c r="J20" s="15">
        <f t="shared" si="0"/>
        <v>1830</v>
      </c>
      <c r="K20" s="14"/>
      <c r="L20" s="14"/>
      <c r="M20" s="14"/>
      <c r="N20" s="14"/>
      <c r="O20" s="14"/>
      <c r="P20" s="14"/>
      <c r="Q20" s="14"/>
      <c r="R20" s="14"/>
      <c r="S20" s="14"/>
      <c r="T20" s="16">
        <f t="shared" si="1"/>
        <v>0</v>
      </c>
      <c r="U20" s="16">
        <f>J20+T20</f>
        <v>1830</v>
      </c>
    </row>
    <row r="21" spans="1:21" ht="12.75">
      <c r="A21" s="6">
        <v>7</v>
      </c>
      <c r="B21" s="78" t="s">
        <v>30</v>
      </c>
      <c r="C21" s="78"/>
      <c r="D21" s="78"/>
      <c r="E21" s="7">
        <v>8892</v>
      </c>
      <c r="F21" s="7">
        <v>3286</v>
      </c>
      <c r="G21" s="7"/>
      <c r="H21" s="7"/>
      <c r="I21" s="7"/>
      <c r="J21" s="8">
        <f t="shared" si="0"/>
        <v>12178</v>
      </c>
      <c r="K21" s="7"/>
      <c r="L21" s="7"/>
      <c r="M21" s="7"/>
      <c r="N21" s="7"/>
      <c r="O21" s="7"/>
      <c r="P21" s="7"/>
      <c r="Q21" s="7"/>
      <c r="R21" s="7"/>
      <c r="S21" s="7"/>
      <c r="T21" s="8">
        <f t="shared" si="1"/>
        <v>0</v>
      </c>
      <c r="U21" s="8">
        <f>J21+T21</f>
        <v>12178</v>
      </c>
    </row>
    <row r="22" spans="1:21" ht="12.75">
      <c r="A22" s="12"/>
      <c r="B22" s="13" t="s">
        <v>23</v>
      </c>
      <c r="C22" s="68" t="s">
        <v>24</v>
      </c>
      <c r="D22" s="68"/>
      <c r="E22" s="14">
        <v>8892</v>
      </c>
      <c r="F22" s="14">
        <v>3286</v>
      </c>
      <c r="G22" s="14"/>
      <c r="H22" s="14"/>
      <c r="I22" s="14"/>
      <c r="J22" s="15">
        <f t="shared" si="0"/>
        <v>12178</v>
      </c>
      <c r="K22" s="14"/>
      <c r="L22" s="14"/>
      <c r="M22" s="14"/>
      <c r="N22" s="14"/>
      <c r="O22" s="14"/>
      <c r="P22" s="14"/>
      <c r="Q22" s="14"/>
      <c r="R22" s="14"/>
      <c r="S22" s="14"/>
      <c r="T22" s="16">
        <f t="shared" si="1"/>
        <v>0</v>
      </c>
      <c r="U22" s="16">
        <f>J22+T22</f>
        <v>12178</v>
      </c>
    </row>
    <row r="23" spans="1:21" ht="12.75">
      <c r="A23" s="6">
        <v>8</v>
      </c>
      <c r="B23" s="78" t="s">
        <v>31</v>
      </c>
      <c r="C23" s="78"/>
      <c r="D23" s="78"/>
      <c r="E23" s="7">
        <v>9168</v>
      </c>
      <c r="F23" s="7">
        <v>3387</v>
      </c>
      <c r="G23" s="7">
        <v>1000</v>
      </c>
      <c r="H23" s="7"/>
      <c r="I23" s="7">
        <v>9000</v>
      </c>
      <c r="J23" s="8">
        <f t="shared" si="0"/>
        <v>22555</v>
      </c>
      <c r="K23" s="7"/>
      <c r="L23" s="7"/>
      <c r="M23" s="7"/>
      <c r="N23" s="7"/>
      <c r="O23" s="7"/>
      <c r="P23" s="7"/>
      <c r="Q23" s="7"/>
      <c r="R23" s="7"/>
      <c r="S23" s="7"/>
      <c r="T23" s="8">
        <f t="shared" si="1"/>
        <v>0</v>
      </c>
      <c r="U23" s="8">
        <f>J23+T23</f>
        <v>22555</v>
      </c>
    </row>
    <row r="24" spans="1:21" ht="12.75">
      <c r="A24" s="12"/>
      <c r="B24" s="13" t="s">
        <v>23</v>
      </c>
      <c r="C24" s="68" t="s">
        <v>24</v>
      </c>
      <c r="D24" s="68"/>
      <c r="E24" s="14">
        <v>9168</v>
      </c>
      <c r="F24" s="14">
        <v>3387</v>
      </c>
      <c r="G24" s="14"/>
      <c r="H24" s="14"/>
      <c r="I24" s="14"/>
      <c r="J24" s="15">
        <f t="shared" si="0"/>
        <v>12555</v>
      </c>
      <c r="K24" s="14"/>
      <c r="L24" s="14"/>
      <c r="M24" s="14"/>
      <c r="N24" s="14"/>
      <c r="O24" s="14"/>
      <c r="P24" s="14"/>
      <c r="Q24" s="14"/>
      <c r="R24" s="14"/>
      <c r="S24" s="14"/>
      <c r="T24" s="16">
        <f t="shared" si="1"/>
        <v>0</v>
      </c>
      <c r="U24" s="16">
        <f>J24+T24</f>
        <v>12555</v>
      </c>
    </row>
    <row r="25" spans="1:21" ht="12.75">
      <c r="A25" s="12"/>
      <c r="B25" s="13" t="s">
        <v>32</v>
      </c>
      <c r="C25" s="68" t="s">
        <v>33</v>
      </c>
      <c r="D25" s="68"/>
      <c r="E25" s="14"/>
      <c r="F25" s="14"/>
      <c r="G25" s="14">
        <v>1000</v>
      </c>
      <c r="H25" s="14"/>
      <c r="I25" s="14"/>
      <c r="J25" s="15">
        <f t="shared" si="0"/>
        <v>1000</v>
      </c>
      <c r="K25" s="14"/>
      <c r="L25" s="14"/>
      <c r="M25" s="14"/>
      <c r="N25" s="14"/>
      <c r="O25" s="14"/>
      <c r="P25" s="14"/>
      <c r="Q25" s="14"/>
      <c r="R25" s="14"/>
      <c r="S25" s="14"/>
      <c r="T25" s="16">
        <f t="shared" si="1"/>
        <v>0</v>
      </c>
      <c r="U25" s="16">
        <f>J25+T25</f>
        <v>1000</v>
      </c>
    </row>
    <row r="26" spans="1:21" ht="13.5" thickBot="1">
      <c r="A26" s="102"/>
      <c r="B26" s="103" t="s">
        <v>34</v>
      </c>
      <c r="C26" s="104" t="s">
        <v>35</v>
      </c>
      <c r="D26" s="104"/>
      <c r="E26" s="105"/>
      <c r="F26" s="105"/>
      <c r="G26" s="105"/>
      <c r="H26" s="105"/>
      <c r="I26" s="105">
        <v>9000</v>
      </c>
      <c r="J26" s="106">
        <f t="shared" si="0"/>
        <v>9000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6">
        <f t="shared" si="1"/>
        <v>0</v>
      </c>
      <c r="U26" s="106">
        <f>J26+T26</f>
        <v>9000</v>
      </c>
    </row>
    <row r="28" ht="15.75">
      <c r="A28" s="1" t="s">
        <v>36</v>
      </c>
    </row>
    <row r="29" ht="13.5" thickBot="1"/>
    <row r="30" spans="1:21" ht="13.5" thickBo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</row>
    <row r="31" spans="1:21" ht="13.5" thickBot="1">
      <c r="A31" s="75"/>
      <c r="B31" s="75"/>
      <c r="C31" s="75"/>
      <c r="D31" s="75"/>
      <c r="E31" s="76" t="s">
        <v>0</v>
      </c>
      <c r="F31" s="76"/>
      <c r="G31" s="76"/>
      <c r="H31" s="76"/>
      <c r="I31" s="76"/>
      <c r="J31" s="69" t="s">
        <v>19</v>
      </c>
      <c r="K31" s="77" t="s">
        <v>1</v>
      </c>
      <c r="L31" s="77"/>
      <c r="M31" s="77"/>
      <c r="N31" s="77"/>
      <c r="O31" s="77"/>
      <c r="P31" s="77"/>
      <c r="Q31" s="77"/>
      <c r="R31" s="77"/>
      <c r="S31" s="77"/>
      <c r="T31" s="69" t="s">
        <v>19</v>
      </c>
      <c r="U31" s="70" t="s">
        <v>20</v>
      </c>
    </row>
    <row r="32" spans="1:21" ht="13.5" thickBot="1">
      <c r="A32" s="71"/>
      <c r="B32" s="71" t="s">
        <v>2</v>
      </c>
      <c r="C32" s="72"/>
      <c r="D32" s="73" t="s">
        <v>3</v>
      </c>
      <c r="E32" s="76"/>
      <c r="F32" s="76"/>
      <c r="G32" s="76"/>
      <c r="H32" s="76"/>
      <c r="I32" s="76"/>
      <c r="J32" s="69"/>
      <c r="K32" s="77"/>
      <c r="L32" s="77"/>
      <c r="M32" s="77"/>
      <c r="N32" s="77"/>
      <c r="O32" s="77"/>
      <c r="P32" s="77"/>
      <c r="Q32" s="77"/>
      <c r="R32" s="77"/>
      <c r="S32" s="77"/>
      <c r="T32" s="69"/>
      <c r="U32" s="70"/>
    </row>
    <row r="33" spans="1:21" ht="13.5" thickBot="1">
      <c r="A33" s="71"/>
      <c r="B33" s="71"/>
      <c r="C33" s="72"/>
      <c r="D33" s="73"/>
      <c r="E33" s="74" t="s">
        <v>4</v>
      </c>
      <c r="F33" s="74" t="s">
        <v>6</v>
      </c>
      <c r="G33" s="74" t="s">
        <v>7</v>
      </c>
      <c r="H33" s="74" t="s">
        <v>8</v>
      </c>
      <c r="I33" s="74" t="s">
        <v>9</v>
      </c>
      <c r="J33" s="69"/>
      <c r="K33" s="66" t="s">
        <v>5</v>
      </c>
      <c r="L33" s="66" t="s">
        <v>10</v>
      </c>
      <c r="M33" s="66" t="s">
        <v>11</v>
      </c>
      <c r="N33" s="66" t="s">
        <v>12</v>
      </c>
      <c r="O33" s="66" t="s">
        <v>13</v>
      </c>
      <c r="P33" s="66" t="s">
        <v>14</v>
      </c>
      <c r="Q33" s="66" t="s">
        <v>15</v>
      </c>
      <c r="R33" s="66" t="s">
        <v>16</v>
      </c>
      <c r="S33" s="66" t="s">
        <v>17</v>
      </c>
      <c r="T33" s="69"/>
      <c r="U33" s="70"/>
    </row>
    <row r="34" spans="1:21" ht="13.5" thickBot="1">
      <c r="A34" s="71"/>
      <c r="B34" s="71"/>
      <c r="C34" s="72"/>
      <c r="D34" s="73"/>
      <c r="E34" s="74"/>
      <c r="F34" s="74"/>
      <c r="G34" s="74"/>
      <c r="H34" s="74"/>
      <c r="I34" s="74"/>
      <c r="J34" s="69"/>
      <c r="K34" s="66"/>
      <c r="L34" s="66"/>
      <c r="M34" s="66"/>
      <c r="N34" s="66"/>
      <c r="O34" s="66"/>
      <c r="P34" s="66"/>
      <c r="Q34" s="66"/>
      <c r="R34" s="66"/>
      <c r="S34" s="66"/>
      <c r="T34" s="69"/>
      <c r="U34" s="70"/>
    </row>
    <row r="35" spans="1:21" ht="12.75">
      <c r="A35" s="3">
        <v>2</v>
      </c>
      <c r="B35" s="67" t="s">
        <v>37</v>
      </c>
      <c r="C35" s="67"/>
      <c r="D35" s="67"/>
      <c r="E35" s="4"/>
      <c r="F35" s="4"/>
      <c r="G35" s="4">
        <v>8640</v>
      </c>
      <c r="H35" s="4"/>
      <c r="I35" s="4"/>
      <c r="J35" s="5">
        <f aca="true" t="shared" si="2" ref="J35:J40">SUM(E35:I35)</f>
        <v>8640</v>
      </c>
      <c r="K35" s="4"/>
      <c r="L35" s="4"/>
      <c r="M35" s="4"/>
      <c r="N35" s="4"/>
      <c r="O35" s="4"/>
      <c r="P35" s="4"/>
      <c r="Q35" s="4"/>
      <c r="R35" s="4"/>
      <c r="S35" s="4"/>
      <c r="T35" s="5">
        <f aca="true" t="shared" si="3" ref="T35:T40">SUM(K35:S35)</f>
        <v>0</v>
      </c>
      <c r="U35" s="5">
        <f>J35+T35</f>
        <v>8640</v>
      </c>
    </row>
    <row r="36" spans="1:21" ht="12.75">
      <c r="A36" s="6">
        <v>1</v>
      </c>
      <c r="B36" s="78" t="s">
        <v>38</v>
      </c>
      <c r="C36" s="78"/>
      <c r="D36" s="78"/>
      <c r="E36" s="7"/>
      <c r="F36" s="7"/>
      <c r="G36" s="7">
        <v>6640</v>
      </c>
      <c r="H36" s="7"/>
      <c r="I36" s="7"/>
      <c r="J36" s="8">
        <f t="shared" si="2"/>
        <v>6640</v>
      </c>
      <c r="K36" s="7"/>
      <c r="L36" s="7"/>
      <c r="M36" s="7"/>
      <c r="N36" s="7"/>
      <c r="O36" s="7"/>
      <c r="P36" s="7"/>
      <c r="Q36" s="7"/>
      <c r="R36" s="7"/>
      <c r="S36" s="7"/>
      <c r="T36" s="8">
        <f t="shared" si="3"/>
        <v>0</v>
      </c>
      <c r="U36" s="8">
        <f>J36+T36</f>
        <v>6640</v>
      </c>
    </row>
    <row r="37" spans="1:21" ht="12.75">
      <c r="A37" s="12"/>
      <c r="B37" s="13" t="s">
        <v>23</v>
      </c>
      <c r="C37" s="68" t="s">
        <v>24</v>
      </c>
      <c r="D37" s="68"/>
      <c r="E37" s="14"/>
      <c r="F37" s="14"/>
      <c r="G37" s="14">
        <v>3320</v>
      </c>
      <c r="H37" s="14"/>
      <c r="I37" s="14"/>
      <c r="J37" s="15">
        <f t="shared" si="2"/>
        <v>3320</v>
      </c>
      <c r="K37" s="14"/>
      <c r="L37" s="14"/>
      <c r="M37" s="14"/>
      <c r="N37" s="14"/>
      <c r="O37" s="14"/>
      <c r="P37" s="14"/>
      <c r="Q37" s="14"/>
      <c r="R37" s="14"/>
      <c r="S37" s="14"/>
      <c r="T37" s="16">
        <f t="shared" si="3"/>
        <v>0</v>
      </c>
      <c r="U37" s="16">
        <f>J37+T37</f>
        <v>3320</v>
      </c>
    </row>
    <row r="38" spans="1:21" ht="12.75">
      <c r="A38" s="12"/>
      <c r="B38" s="13" t="s">
        <v>39</v>
      </c>
      <c r="C38" s="68" t="s">
        <v>40</v>
      </c>
      <c r="D38" s="68"/>
      <c r="E38" s="14"/>
      <c r="F38" s="14"/>
      <c r="G38" s="14">
        <v>3320</v>
      </c>
      <c r="H38" s="14"/>
      <c r="I38" s="14"/>
      <c r="J38" s="15">
        <f t="shared" si="2"/>
        <v>3320</v>
      </c>
      <c r="K38" s="14"/>
      <c r="L38" s="14"/>
      <c r="M38" s="14"/>
      <c r="N38" s="14"/>
      <c r="O38" s="14"/>
      <c r="P38" s="14"/>
      <c r="Q38" s="14"/>
      <c r="R38" s="14"/>
      <c r="S38" s="14"/>
      <c r="T38" s="16">
        <f t="shared" si="3"/>
        <v>0</v>
      </c>
      <c r="U38" s="16">
        <f>J38+T38</f>
        <v>3320</v>
      </c>
    </row>
    <row r="39" spans="1:21" ht="12.75">
      <c r="A39" s="6">
        <v>2</v>
      </c>
      <c r="B39" s="78" t="s">
        <v>41</v>
      </c>
      <c r="C39" s="78"/>
      <c r="D39" s="78"/>
      <c r="E39" s="7"/>
      <c r="F39" s="7"/>
      <c r="G39" s="7">
        <v>2000</v>
      </c>
      <c r="H39" s="7"/>
      <c r="I39" s="7"/>
      <c r="J39" s="8">
        <f t="shared" si="2"/>
        <v>2000</v>
      </c>
      <c r="K39" s="7"/>
      <c r="L39" s="7"/>
      <c r="M39" s="7"/>
      <c r="N39" s="7"/>
      <c r="O39" s="7"/>
      <c r="P39" s="7"/>
      <c r="Q39" s="7"/>
      <c r="R39" s="7"/>
      <c r="S39" s="7"/>
      <c r="T39" s="8">
        <f t="shared" si="3"/>
        <v>0</v>
      </c>
      <c r="U39" s="8">
        <f>J39+T39</f>
        <v>2000</v>
      </c>
    </row>
    <row r="40" spans="1:21" ht="13.5" thickBot="1">
      <c r="A40" s="102"/>
      <c r="B40" s="103" t="s">
        <v>39</v>
      </c>
      <c r="C40" s="104" t="s">
        <v>40</v>
      </c>
      <c r="D40" s="104"/>
      <c r="E40" s="105"/>
      <c r="F40" s="105"/>
      <c r="G40" s="105">
        <v>2000</v>
      </c>
      <c r="H40" s="105"/>
      <c r="I40" s="105"/>
      <c r="J40" s="106">
        <f t="shared" si="2"/>
        <v>2000</v>
      </c>
      <c r="K40" s="105"/>
      <c r="L40" s="105"/>
      <c r="M40" s="105"/>
      <c r="N40" s="105"/>
      <c r="O40" s="105"/>
      <c r="P40" s="105"/>
      <c r="Q40" s="105"/>
      <c r="R40" s="105"/>
      <c r="S40" s="105"/>
      <c r="T40" s="106">
        <f t="shared" si="3"/>
        <v>0</v>
      </c>
      <c r="U40" s="106">
        <f>J40+T40</f>
        <v>2000</v>
      </c>
    </row>
    <row r="41" ht="12.75" collapsed="1"/>
    <row r="42" ht="15.75">
      <c r="A42" s="1" t="s">
        <v>42</v>
      </c>
    </row>
    <row r="43" ht="13.5" thickBot="1"/>
    <row r="44" spans="1:21" ht="13.5" thickBo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</row>
    <row r="45" spans="1:21" ht="13.5" thickBot="1">
      <c r="A45" s="75"/>
      <c r="B45" s="75"/>
      <c r="C45" s="75"/>
      <c r="D45" s="75"/>
      <c r="E45" s="76" t="s">
        <v>0</v>
      </c>
      <c r="F45" s="76"/>
      <c r="G45" s="76"/>
      <c r="H45" s="76"/>
      <c r="I45" s="76"/>
      <c r="J45" s="69" t="s">
        <v>19</v>
      </c>
      <c r="K45" s="77" t="s">
        <v>1</v>
      </c>
      <c r="L45" s="77"/>
      <c r="M45" s="77"/>
      <c r="N45" s="77"/>
      <c r="O45" s="77"/>
      <c r="P45" s="77"/>
      <c r="Q45" s="77"/>
      <c r="R45" s="77"/>
      <c r="S45" s="77"/>
      <c r="T45" s="69" t="s">
        <v>19</v>
      </c>
      <c r="U45" s="70" t="s">
        <v>20</v>
      </c>
    </row>
    <row r="46" spans="1:21" ht="13.5" thickBot="1">
      <c r="A46" s="71"/>
      <c r="B46" s="71" t="s">
        <v>2</v>
      </c>
      <c r="C46" s="72"/>
      <c r="D46" s="73" t="s">
        <v>3</v>
      </c>
      <c r="E46" s="76"/>
      <c r="F46" s="76"/>
      <c r="G46" s="76"/>
      <c r="H46" s="76"/>
      <c r="I46" s="76"/>
      <c r="J46" s="69"/>
      <c r="K46" s="77"/>
      <c r="L46" s="77"/>
      <c r="M46" s="77"/>
      <c r="N46" s="77"/>
      <c r="O46" s="77"/>
      <c r="P46" s="77"/>
      <c r="Q46" s="77"/>
      <c r="R46" s="77"/>
      <c r="S46" s="77"/>
      <c r="T46" s="69"/>
      <c r="U46" s="70"/>
    </row>
    <row r="47" spans="1:21" ht="13.5" thickBot="1">
      <c r="A47" s="71"/>
      <c r="B47" s="71"/>
      <c r="C47" s="72"/>
      <c r="D47" s="73"/>
      <c r="E47" s="74" t="s">
        <v>4</v>
      </c>
      <c r="F47" s="74" t="s">
        <v>6</v>
      </c>
      <c r="G47" s="74" t="s">
        <v>7</v>
      </c>
      <c r="H47" s="74" t="s">
        <v>8</v>
      </c>
      <c r="I47" s="74" t="s">
        <v>9</v>
      </c>
      <c r="J47" s="69"/>
      <c r="K47" s="66" t="s">
        <v>5</v>
      </c>
      <c r="L47" s="66" t="s">
        <v>10</v>
      </c>
      <c r="M47" s="66" t="s">
        <v>11</v>
      </c>
      <c r="N47" s="66" t="s">
        <v>12</v>
      </c>
      <c r="O47" s="66" t="s">
        <v>13</v>
      </c>
      <c r="P47" s="66" t="s">
        <v>14</v>
      </c>
      <c r="Q47" s="66" t="s">
        <v>15</v>
      </c>
      <c r="R47" s="66" t="s">
        <v>16</v>
      </c>
      <c r="S47" s="66" t="s">
        <v>17</v>
      </c>
      <c r="T47" s="69"/>
      <c r="U47" s="70"/>
    </row>
    <row r="48" spans="1:21" ht="13.5" thickBot="1">
      <c r="A48" s="71"/>
      <c r="B48" s="71"/>
      <c r="C48" s="72"/>
      <c r="D48" s="73"/>
      <c r="E48" s="74"/>
      <c r="F48" s="74"/>
      <c r="G48" s="74"/>
      <c r="H48" s="74"/>
      <c r="I48" s="74"/>
      <c r="J48" s="69"/>
      <c r="K48" s="66"/>
      <c r="L48" s="66"/>
      <c r="M48" s="66"/>
      <c r="N48" s="66"/>
      <c r="O48" s="66"/>
      <c r="P48" s="66"/>
      <c r="Q48" s="66"/>
      <c r="R48" s="66"/>
      <c r="S48" s="66"/>
      <c r="T48" s="69"/>
      <c r="U48" s="70"/>
    </row>
    <row r="49" spans="1:21" ht="12.75">
      <c r="A49" s="3">
        <v>3</v>
      </c>
      <c r="B49" s="67" t="s">
        <v>43</v>
      </c>
      <c r="C49" s="67"/>
      <c r="D49" s="67"/>
      <c r="E49" s="4"/>
      <c r="F49" s="4"/>
      <c r="G49" s="4">
        <v>103430</v>
      </c>
      <c r="H49" s="4"/>
      <c r="I49" s="4"/>
      <c r="J49" s="5">
        <f aca="true" t="shared" si="4" ref="J49:J61">SUM(E49:I49)</f>
        <v>103430</v>
      </c>
      <c r="K49" s="4">
        <v>2000</v>
      </c>
      <c r="L49" s="4"/>
      <c r="M49" s="4">
        <v>5200</v>
      </c>
      <c r="N49" s="4"/>
      <c r="O49" s="4"/>
      <c r="P49" s="4"/>
      <c r="Q49" s="4"/>
      <c r="R49" s="4"/>
      <c r="S49" s="4"/>
      <c r="T49" s="5">
        <f aca="true" t="shared" si="5" ref="T49:T61">SUM(K49:S49)</f>
        <v>7200</v>
      </c>
      <c r="U49" s="5">
        <f>J49+T49</f>
        <v>110630</v>
      </c>
    </row>
    <row r="50" spans="1:21" ht="12.75">
      <c r="A50" s="6">
        <v>1</v>
      </c>
      <c r="B50" s="78" t="s">
        <v>44</v>
      </c>
      <c r="C50" s="78"/>
      <c r="D50" s="78"/>
      <c r="E50" s="7"/>
      <c r="F50" s="7"/>
      <c r="G50" s="7">
        <v>1900</v>
      </c>
      <c r="H50" s="7"/>
      <c r="I50" s="7"/>
      <c r="J50" s="8">
        <f t="shared" si="4"/>
        <v>1900</v>
      </c>
      <c r="K50" s="7"/>
      <c r="L50" s="7"/>
      <c r="M50" s="7"/>
      <c r="N50" s="7"/>
      <c r="O50" s="7"/>
      <c r="P50" s="7"/>
      <c r="Q50" s="7"/>
      <c r="R50" s="7"/>
      <c r="S50" s="7"/>
      <c r="T50" s="8">
        <f t="shared" si="5"/>
        <v>0</v>
      </c>
      <c r="U50" s="8">
        <f>J50+T50</f>
        <v>1900</v>
      </c>
    </row>
    <row r="51" spans="1:21" ht="12.75">
      <c r="A51" s="12"/>
      <c r="B51" s="13" t="s">
        <v>23</v>
      </c>
      <c r="C51" s="68" t="s">
        <v>24</v>
      </c>
      <c r="D51" s="68"/>
      <c r="E51" s="14"/>
      <c r="F51" s="14"/>
      <c r="G51" s="14">
        <v>1900</v>
      </c>
      <c r="H51" s="14"/>
      <c r="I51" s="14"/>
      <c r="J51" s="15">
        <f t="shared" si="4"/>
        <v>1900</v>
      </c>
      <c r="K51" s="14"/>
      <c r="L51" s="14"/>
      <c r="M51" s="14"/>
      <c r="N51" s="14"/>
      <c r="O51" s="14"/>
      <c r="P51" s="14"/>
      <c r="Q51" s="14"/>
      <c r="R51" s="14"/>
      <c r="S51" s="14"/>
      <c r="T51" s="16">
        <f t="shared" si="5"/>
        <v>0</v>
      </c>
      <c r="U51" s="16">
        <f>J51+T51</f>
        <v>1900</v>
      </c>
    </row>
    <row r="52" spans="1:21" ht="12.75">
      <c r="A52" s="6">
        <v>2</v>
      </c>
      <c r="B52" s="78" t="s">
        <v>45</v>
      </c>
      <c r="C52" s="78"/>
      <c r="D52" s="78"/>
      <c r="E52" s="7"/>
      <c r="F52" s="7"/>
      <c r="G52" s="7">
        <v>17430</v>
      </c>
      <c r="H52" s="7"/>
      <c r="I52" s="7"/>
      <c r="J52" s="8">
        <f t="shared" si="4"/>
        <v>17430</v>
      </c>
      <c r="K52" s="7"/>
      <c r="L52" s="7"/>
      <c r="M52" s="7">
        <v>5200</v>
      </c>
      <c r="N52" s="7"/>
      <c r="O52" s="7"/>
      <c r="P52" s="7"/>
      <c r="Q52" s="7"/>
      <c r="R52" s="7"/>
      <c r="S52" s="7"/>
      <c r="T52" s="8">
        <f t="shared" si="5"/>
        <v>5200</v>
      </c>
      <c r="U52" s="8">
        <f>J52+T52</f>
        <v>22630</v>
      </c>
    </row>
    <row r="53" spans="1:21" ht="12.75">
      <c r="A53" s="12"/>
      <c r="B53" s="13" t="s">
        <v>23</v>
      </c>
      <c r="C53" s="68" t="s">
        <v>24</v>
      </c>
      <c r="D53" s="68"/>
      <c r="E53" s="14"/>
      <c r="F53" s="14"/>
      <c r="G53" s="14">
        <v>17430</v>
      </c>
      <c r="H53" s="14"/>
      <c r="I53" s="14"/>
      <c r="J53" s="15">
        <f t="shared" si="4"/>
        <v>17430</v>
      </c>
      <c r="K53" s="14"/>
      <c r="L53" s="14"/>
      <c r="M53" s="14">
        <v>5200</v>
      </c>
      <c r="N53" s="14"/>
      <c r="O53" s="14"/>
      <c r="P53" s="14"/>
      <c r="Q53" s="14"/>
      <c r="R53" s="14"/>
      <c r="S53" s="14"/>
      <c r="T53" s="16">
        <f t="shared" si="5"/>
        <v>5200</v>
      </c>
      <c r="U53" s="16">
        <f>J53+T53</f>
        <v>22630</v>
      </c>
    </row>
    <row r="54" spans="1:21" ht="12.75">
      <c r="A54" s="6">
        <v>3</v>
      </c>
      <c r="B54" s="78" t="s">
        <v>46</v>
      </c>
      <c r="C54" s="78"/>
      <c r="D54" s="78"/>
      <c r="E54" s="7"/>
      <c r="F54" s="7"/>
      <c r="G54" s="7">
        <v>71600</v>
      </c>
      <c r="H54" s="7"/>
      <c r="I54" s="7"/>
      <c r="J54" s="8">
        <f t="shared" si="4"/>
        <v>71600</v>
      </c>
      <c r="K54" s="7">
        <v>2000</v>
      </c>
      <c r="L54" s="7"/>
      <c r="M54" s="7"/>
      <c r="N54" s="7"/>
      <c r="O54" s="7"/>
      <c r="P54" s="7"/>
      <c r="Q54" s="7"/>
      <c r="R54" s="7"/>
      <c r="S54" s="7"/>
      <c r="T54" s="8">
        <f t="shared" si="5"/>
        <v>2000</v>
      </c>
      <c r="U54" s="8">
        <f>J54+T54</f>
        <v>73600</v>
      </c>
    </row>
    <row r="55" spans="1:21" ht="12.75">
      <c r="A55" s="12"/>
      <c r="B55" s="13" t="s">
        <v>23</v>
      </c>
      <c r="C55" s="68" t="s">
        <v>24</v>
      </c>
      <c r="D55" s="68"/>
      <c r="E55" s="14"/>
      <c r="F55" s="14"/>
      <c r="G55" s="14">
        <v>71600</v>
      </c>
      <c r="H55" s="14"/>
      <c r="I55" s="14"/>
      <c r="J55" s="15">
        <f t="shared" si="4"/>
        <v>71600</v>
      </c>
      <c r="K55" s="14">
        <v>2000</v>
      </c>
      <c r="L55" s="14"/>
      <c r="M55" s="14"/>
      <c r="N55" s="14"/>
      <c r="O55" s="14"/>
      <c r="P55" s="14"/>
      <c r="Q55" s="14"/>
      <c r="R55" s="14"/>
      <c r="S55" s="14"/>
      <c r="T55" s="16">
        <f t="shared" si="5"/>
        <v>2000</v>
      </c>
      <c r="U55" s="16">
        <f>J55+T55</f>
        <v>73600</v>
      </c>
    </row>
    <row r="56" spans="1:21" ht="12.75">
      <c r="A56" s="6">
        <v>4</v>
      </c>
      <c r="B56" s="78" t="s">
        <v>47</v>
      </c>
      <c r="C56" s="78"/>
      <c r="D56" s="78"/>
      <c r="E56" s="7"/>
      <c r="F56" s="7"/>
      <c r="G56" s="7">
        <v>1500</v>
      </c>
      <c r="H56" s="7"/>
      <c r="I56" s="7"/>
      <c r="J56" s="8">
        <f t="shared" si="4"/>
        <v>1500</v>
      </c>
      <c r="K56" s="7"/>
      <c r="L56" s="7"/>
      <c r="M56" s="7"/>
      <c r="N56" s="7"/>
      <c r="O56" s="7"/>
      <c r="P56" s="7"/>
      <c r="Q56" s="7"/>
      <c r="R56" s="7"/>
      <c r="S56" s="7"/>
      <c r="T56" s="8">
        <f t="shared" si="5"/>
        <v>0</v>
      </c>
      <c r="U56" s="8">
        <f>J56+T56</f>
        <v>1500</v>
      </c>
    </row>
    <row r="57" spans="1:21" ht="12.75">
      <c r="A57" s="12"/>
      <c r="B57" s="13" t="s">
        <v>48</v>
      </c>
      <c r="C57" s="68" t="s">
        <v>49</v>
      </c>
      <c r="D57" s="68"/>
      <c r="E57" s="14"/>
      <c r="F57" s="14"/>
      <c r="G57" s="14">
        <v>1500</v>
      </c>
      <c r="H57" s="14"/>
      <c r="I57" s="14"/>
      <c r="J57" s="15">
        <f t="shared" si="4"/>
        <v>1500</v>
      </c>
      <c r="K57" s="14"/>
      <c r="L57" s="14"/>
      <c r="M57" s="14"/>
      <c r="N57" s="14"/>
      <c r="O57" s="14"/>
      <c r="P57" s="14"/>
      <c r="Q57" s="14"/>
      <c r="R57" s="14"/>
      <c r="S57" s="14"/>
      <c r="T57" s="16">
        <f t="shared" si="5"/>
        <v>0</v>
      </c>
      <c r="U57" s="16">
        <f>J57+T57</f>
        <v>1500</v>
      </c>
    </row>
    <row r="58" spans="1:21" ht="12.75">
      <c r="A58" s="6">
        <v>5</v>
      </c>
      <c r="B58" s="78" t="s">
        <v>50</v>
      </c>
      <c r="C58" s="78"/>
      <c r="D58" s="78"/>
      <c r="E58" s="7"/>
      <c r="F58" s="7"/>
      <c r="G58" s="7">
        <v>3000</v>
      </c>
      <c r="H58" s="7"/>
      <c r="I58" s="7"/>
      <c r="J58" s="8">
        <f t="shared" si="4"/>
        <v>3000</v>
      </c>
      <c r="K58" s="7"/>
      <c r="L58" s="7"/>
      <c r="M58" s="7"/>
      <c r="N58" s="7"/>
      <c r="O58" s="7"/>
      <c r="P58" s="7"/>
      <c r="Q58" s="7"/>
      <c r="R58" s="7"/>
      <c r="S58" s="7"/>
      <c r="T58" s="8">
        <f t="shared" si="5"/>
        <v>0</v>
      </c>
      <c r="U58" s="8">
        <f>J58+T58</f>
        <v>3000</v>
      </c>
    </row>
    <row r="59" spans="1:21" ht="12.75">
      <c r="A59" s="12"/>
      <c r="B59" s="13" t="s">
        <v>23</v>
      </c>
      <c r="C59" s="68" t="s">
        <v>24</v>
      </c>
      <c r="D59" s="68"/>
      <c r="E59" s="14"/>
      <c r="F59" s="14"/>
      <c r="G59" s="14">
        <v>3000</v>
      </c>
      <c r="H59" s="14"/>
      <c r="I59" s="14"/>
      <c r="J59" s="15">
        <f t="shared" si="4"/>
        <v>3000</v>
      </c>
      <c r="K59" s="14"/>
      <c r="L59" s="14"/>
      <c r="M59" s="14"/>
      <c r="N59" s="14"/>
      <c r="O59" s="14"/>
      <c r="P59" s="14"/>
      <c r="Q59" s="14"/>
      <c r="R59" s="14"/>
      <c r="S59" s="14"/>
      <c r="T59" s="16">
        <f t="shared" si="5"/>
        <v>0</v>
      </c>
      <c r="U59" s="16">
        <f>J59+T59</f>
        <v>3000</v>
      </c>
    </row>
    <row r="60" spans="1:21" ht="12.75">
      <c r="A60" s="6">
        <v>6</v>
      </c>
      <c r="B60" s="78" t="s">
        <v>51</v>
      </c>
      <c r="C60" s="78"/>
      <c r="D60" s="78"/>
      <c r="E60" s="7"/>
      <c r="F60" s="7"/>
      <c r="G60" s="7">
        <v>8000</v>
      </c>
      <c r="H60" s="7"/>
      <c r="I60" s="7"/>
      <c r="J60" s="8">
        <f t="shared" si="4"/>
        <v>8000</v>
      </c>
      <c r="K60" s="7"/>
      <c r="L60" s="7"/>
      <c r="M60" s="7"/>
      <c r="N60" s="7"/>
      <c r="O60" s="7"/>
      <c r="P60" s="7"/>
      <c r="Q60" s="7"/>
      <c r="R60" s="7"/>
      <c r="S60" s="7"/>
      <c r="T60" s="8">
        <f t="shared" si="5"/>
        <v>0</v>
      </c>
      <c r="U60" s="8">
        <f>J60+T60</f>
        <v>8000</v>
      </c>
    </row>
    <row r="61" spans="1:21" ht="13.5" thickBot="1">
      <c r="A61" s="102"/>
      <c r="B61" s="103" t="s">
        <v>23</v>
      </c>
      <c r="C61" s="104" t="s">
        <v>24</v>
      </c>
      <c r="D61" s="104"/>
      <c r="E61" s="105"/>
      <c r="F61" s="105"/>
      <c r="G61" s="105">
        <v>8000</v>
      </c>
      <c r="H61" s="105"/>
      <c r="I61" s="105"/>
      <c r="J61" s="106">
        <f t="shared" si="4"/>
        <v>8000</v>
      </c>
      <c r="K61" s="105"/>
      <c r="L61" s="105"/>
      <c r="M61" s="105"/>
      <c r="N61" s="105"/>
      <c r="O61" s="105"/>
      <c r="P61" s="105"/>
      <c r="Q61" s="105"/>
      <c r="R61" s="105"/>
      <c r="S61" s="105"/>
      <c r="T61" s="106">
        <f t="shared" si="5"/>
        <v>0</v>
      </c>
      <c r="U61" s="106">
        <f>J61+T61</f>
        <v>8000</v>
      </c>
    </row>
    <row r="62" ht="12.75" collapsed="1"/>
    <row r="63" ht="15.75">
      <c r="A63" s="1" t="s">
        <v>52</v>
      </c>
    </row>
    <row r="64" ht="13.5" thickBot="1"/>
    <row r="65" spans="1:21" ht="13.5" thickBo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3.5" thickBot="1">
      <c r="A66" s="75"/>
      <c r="B66" s="75"/>
      <c r="C66" s="75"/>
      <c r="D66" s="75"/>
      <c r="E66" s="76" t="s">
        <v>0</v>
      </c>
      <c r="F66" s="76"/>
      <c r="G66" s="76"/>
      <c r="H66" s="76"/>
      <c r="I66" s="76"/>
      <c r="J66" s="69" t="s">
        <v>19</v>
      </c>
      <c r="K66" s="77" t="s">
        <v>1</v>
      </c>
      <c r="L66" s="77"/>
      <c r="M66" s="77"/>
      <c r="N66" s="77"/>
      <c r="O66" s="77"/>
      <c r="P66" s="77"/>
      <c r="Q66" s="77"/>
      <c r="R66" s="77"/>
      <c r="S66" s="77"/>
      <c r="T66" s="69" t="s">
        <v>19</v>
      </c>
      <c r="U66" s="70" t="s">
        <v>20</v>
      </c>
    </row>
    <row r="67" spans="1:21" ht="13.5" thickBot="1">
      <c r="A67" s="71"/>
      <c r="B67" s="71" t="s">
        <v>2</v>
      </c>
      <c r="C67" s="72"/>
      <c r="D67" s="73" t="s">
        <v>3</v>
      </c>
      <c r="E67" s="76"/>
      <c r="F67" s="76"/>
      <c r="G67" s="76"/>
      <c r="H67" s="76"/>
      <c r="I67" s="76"/>
      <c r="J67" s="69"/>
      <c r="K67" s="77"/>
      <c r="L67" s="77"/>
      <c r="M67" s="77"/>
      <c r="N67" s="77"/>
      <c r="O67" s="77"/>
      <c r="P67" s="77"/>
      <c r="Q67" s="77"/>
      <c r="R67" s="77"/>
      <c r="S67" s="77"/>
      <c r="T67" s="69"/>
      <c r="U67" s="70"/>
    </row>
    <row r="68" spans="1:21" ht="13.5" thickBot="1">
      <c r="A68" s="71"/>
      <c r="B68" s="71"/>
      <c r="C68" s="72"/>
      <c r="D68" s="73"/>
      <c r="E68" s="74" t="s">
        <v>4</v>
      </c>
      <c r="F68" s="74" t="s">
        <v>6</v>
      </c>
      <c r="G68" s="74" t="s">
        <v>7</v>
      </c>
      <c r="H68" s="74" t="s">
        <v>8</v>
      </c>
      <c r="I68" s="74" t="s">
        <v>9</v>
      </c>
      <c r="J68" s="69"/>
      <c r="K68" s="66" t="s">
        <v>5</v>
      </c>
      <c r="L68" s="66" t="s">
        <v>10</v>
      </c>
      <c r="M68" s="66" t="s">
        <v>11</v>
      </c>
      <c r="N68" s="66" t="s">
        <v>12</v>
      </c>
      <c r="O68" s="66" t="s">
        <v>13</v>
      </c>
      <c r="P68" s="66" t="s">
        <v>14</v>
      </c>
      <c r="Q68" s="66" t="s">
        <v>15</v>
      </c>
      <c r="R68" s="66" t="s">
        <v>16</v>
      </c>
      <c r="S68" s="66" t="s">
        <v>17</v>
      </c>
      <c r="T68" s="69"/>
      <c r="U68" s="70"/>
    </row>
    <row r="69" spans="1:21" ht="13.5" thickBot="1">
      <c r="A69" s="71"/>
      <c r="B69" s="71"/>
      <c r="C69" s="72"/>
      <c r="D69" s="73"/>
      <c r="E69" s="74"/>
      <c r="F69" s="74"/>
      <c r="G69" s="74"/>
      <c r="H69" s="74"/>
      <c r="I69" s="74"/>
      <c r="J69" s="69"/>
      <c r="K69" s="66"/>
      <c r="L69" s="66"/>
      <c r="M69" s="66"/>
      <c r="N69" s="66"/>
      <c r="O69" s="66"/>
      <c r="P69" s="66"/>
      <c r="Q69" s="66"/>
      <c r="R69" s="66"/>
      <c r="S69" s="66"/>
      <c r="T69" s="69"/>
      <c r="U69" s="70"/>
    </row>
    <row r="70" spans="1:21" ht="12.75">
      <c r="A70" s="3">
        <v>4</v>
      </c>
      <c r="B70" s="67" t="s">
        <v>53</v>
      </c>
      <c r="C70" s="67"/>
      <c r="D70" s="67"/>
      <c r="E70" s="4">
        <v>3972</v>
      </c>
      <c r="F70" s="4">
        <v>1388</v>
      </c>
      <c r="G70" s="4">
        <v>2470</v>
      </c>
      <c r="H70" s="4"/>
      <c r="I70" s="4"/>
      <c r="J70" s="5">
        <f aca="true" t="shared" si="6" ref="J70:J78">SUM(E70:I70)</f>
        <v>7830</v>
      </c>
      <c r="K70" s="4"/>
      <c r="L70" s="4"/>
      <c r="M70" s="4"/>
      <c r="N70" s="4"/>
      <c r="O70" s="4"/>
      <c r="P70" s="4"/>
      <c r="Q70" s="4"/>
      <c r="R70" s="4"/>
      <c r="S70" s="4"/>
      <c r="T70" s="5">
        <f aca="true" t="shared" si="7" ref="T70:T78">SUM(K70:S70)</f>
        <v>0</v>
      </c>
      <c r="U70" s="5">
        <f>J70+T70</f>
        <v>7830</v>
      </c>
    </row>
    <row r="71" spans="1:21" ht="12.75">
      <c r="A71" s="6">
        <v>1</v>
      </c>
      <c r="B71" s="78" t="s">
        <v>54</v>
      </c>
      <c r="C71" s="78"/>
      <c r="D71" s="78"/>
      <c r="E71" s="7">
        <v>2590</v>
      </c>
      <c r="F71" s="7">
        <v>900</v>
      </c>
      <c r="G71" s="7">
        <v>200</v>
      </c>
      <c r="H71" s="7"/>
      <c r="I71" s="7"/>
      <c r="J71" s="8">
        <f t="shared" si="6"/>
        <v>3690</v>
      </c>
      <c r="K71" s="7"/>
      <c r="L71" s="7"/>
      <c r="M71" s="7"/>
      <c r="N71" s="7"/>
      <c r="O71" s="7"/>
      <c r="P71" s="7"/>
      <c r="Q71" s="7"/>
      <c r="R71" s="7"/>
      <c r="S71" s="7"/>
      <c r="T71" s="8">
        <f t="shared" si="7"/>
        <v>0</v>
      </c>
      <c r="U71" s="8">
        <f>J71+T71</f>
        <v>3690</v>
      </c>
    </row>
    <row r="72" spans="1:21" ht="12.75">
      <c r="A72" s="12"/>
      <c r="B72" s="13" t="s">
        <v>55</v>
      </c>
      <c r="C72" s="68" t="s">
        <v>56</v>
      </c>
      <c r="D72" s="68"/>
      <c r="E72" s="14">
        <v>2590</v>
      </c>
      <c r="F72" s="14">
        <v>900</v>
      </c>
      <c r="G72" s="14">
        <v>200</v>
      </c>
      <c r="H72" s="14"/>
      <c r="I72" s="14"/>
      <c r="J72" s="15">
        <f t="shared" si="6"/>
        <v>3690</v>
      </c>
      <c r="K72" s="14"/>
      <c r="L72" s="14"/>
      <c r="M72" s="14"/>
      <c r="N72" s="14"/>
      <c r="O72" s="14"/>
      <c r="P72" s="14"/>
      <c r="Q72" s="14"/>
      <c r="R72" s="14"/>
      <c r="S72" s="14"/>
      <c r="T72" s="16">
        <f t="shared" si="7"/>
        <v>0</v>
      </c>
      <c r="U72" s="16">
        <f>J72+T72</f>
        <v>3690</v>
      </c>
    </row>
    <row r="73" spans="1:21" ht="12.75">
      <c r="A73" s="6">
        <v>2</v>
      </c>
      <c r="B73" s="78" t="s">
        <v>57</v>
      </c>
      <c r="C73" s="78"/>
      <c r="D73" s="78"/>
      <c r="E73" s="7">
        <v>530</v>
      </c>
      <c r="F73" s="7">
        <v>190</v>
      </c>
      <c r="G73" s="7">
        <v>80</v>
      </c>
      <c r="H73" s="7"/>
      <c r="I73" s="7"/>
      <c r="J73" s="8">
        <f t="shared" si="6"/>
        <v>800</v>
      </c>
      <c r="K73" s="7"/>
      <c r="L73" s="7"/>
      <c r="M73" s="7"/>
      <c r="N73" s="7"/>
      <c r="O73" s="7"/>
      <c r="P73" s="7"/>
      <c r="Q73" s="7"/>
      <c r="R73" s="7"/>
      <c r="S73" s="7"/>
      <c r="T73" s="8">
        <f t="shared" si="7"/>
        <v>0</v>
      </c>
      <c r="U73" s="8">
        <f>J73+T73</f>
        <v>800</v>
      </c>
    </row>
    <row r="74" spans="1:21" ht="12.75">
      <c r="A74" s="12"/>
      <c r="B74" s="13" t="s">
        <v>23</v>
      </c>
      <c r="C74" s="68" t="s">
        <v>24</v>
      </c>
      <c r="D74" s="68"/>
      <c r="E74" s="14">
        <v>530</v>
      </c>
      <c r="F74" s="14">
        <v>190</v>
      </c>
      <c r="G74" s="14">
        <v>80</v>
      </c>
      <c r="H74" s="14"/>
      <c r="I74" s="14"/>
      <c r="J74" s="15">
        <f t="shared" si="6"/>
        <v>800</v>
      </c>
      <c r="K74" s="14"/>
      <c r="L74" s="14"/>
      <c r="M74" s="14"/>
      <c r="N74" s="14"/>
      <c r="O74" s="14"/>
      <c r="P74" s="14"/>
      <c r="Q74" s="14"/>
      <c r="R74" s="14"/>
      <c r="S74" s="14"/>
      <c r="T74" s="16">
        <f t="shared" si="7"/>
        <v>0</v>
      </c>
      <c r="U74" s="16">
        <f>J74+T74</f>
        <v>800</v>
      </c>
    </row>
    <row r="75" spans="1:21" ht="12.75">
      <c r="A75" s="6">
        <v>3</v>
      </c>
      <c r="B75" s="78" t="s">
        <v>58</v>
      </c>
      <c r="C75" s="78"/>
      <c r="D75" s="78"/>
      <c r="E75" s="7">
        <v>852</v>
      </c>
      <c r="F75" s="7">
        <v>298</v>
      </c>
      <c r="G75" s="7">
        <v>1990</v>
      </c>
      <c r="H75" s="7"/>
      <c r="I75" s="7"/>
      <c r="J75" s="8">
        <f t="shared" si="6"/>
        <v>3140</v>
      </c>
      <c r="K75" s="7"/>
      <c r="L75" s="7"/>
      <c r="M75" s="7"/>
      <c r="N75" s="7"/>
      <c r="O75" s="7"/>
      <c r="P75" s="7"/>
      <c r="Q75" s="7"/>
      <c r="R75" s="7"/>
      <c r="S75" s="7"/>
      <c r="T75" s="8">
        <f t="shared" si="7"/>
        <v>0</v>
      </c>
      <c r="U75" s="8">
        <f>J75+T75</f>
        <v>3140</v>
      </c>
    </row>
    <row r="76" spans="1:21" ht="12.75">
      <c r="A76" s="12"/>
      <c r="B76" s="13" t="s">
        <v>59</v>
      </c>
      <c r="C76" s="68" t="s">
        <v>60</v>
      </c>
      <c r="D76" s="68"/>
      <c r="E76" s="14">
        <v>852</v>
      </c>
      <c r="F76" s="14">
        <v>298</v>
      </c>
      <c r="G76" s="14">
        <v>1990</v>
      </c>
      <c r="H76" s="14"/>
      <c r="I76" s="14"/>
      <c r="J76" s="15">
        <f t="shared" si="6"/>
        <v>3140</v>
      </c>
      <c r="K76" s="14"/>
      <c r="L76" s="14"/>
      <c r="M76" s="14"/>
      <c r="N76" s="14"/>
      <c r="O76" s="14"/>
      <c r="P76" s="14"/>
      <c r="Q76" s="14"/>
      <c r="R76" s="14"/>
      <c r="S76" s="14"/>
      <c r="T76" s="16">
        <f t="shared" si="7"/>
        <v>0</v>
      </c>
      <c r="U76" s="16">
        <f>J76+T76</f>
        <v>3140</v>
      </c>
    </row>
    <row r="77" spans="1:21" ht="12.75">
      <c r="A77" s="6">
        <v>4</v>
      </c>
      <c r="B77" s="78" t="s">
        <v>61</v>
      </c>
      <c r="C77" s="78"/>
      <c r="D77" s="78"/>
      <c r="E77" s="7"/>
      <c r="F77" s="7"/>
      <c r="G77" s="7">
        <v>200</v>
      </c>
      <c r="H77" s="7"/>
      <c r="I77" s="7"/>
      <c r="J77" s="8">
        <f t="shared" si="6"/>
        <v>200</v>
      </c>
      <c r="K77" s="7"/>
      <c r="L77" s="7"/>
      <c r="M77" s="7"/>
      <c r="N77" s="7"/>
      <c r="O77" s="7"/>
      <c r="P77" s="7"/>
      <c r="Q77" s="7"/>
      <c r="R77" s="7"/>
      <c r="S77" s="7"/>
      <c r="T77" s="8">
        <f t="shared" si="7"/>
        <v>0</v>
      </c>
      <c r="U77" s="8">
        <f>J77+T77</f>
        <v>200</v>
      </c>
    </row>
    <row r="78" spans="1:21" ht="13.5" thickBot="1">
      <c r="A78" s="102"/>
      <c r="B78" s="103" t="s">
        <v>62</v>
      </c>
      <c r="C78" s="104" t="s">
        <v>63</v>
      </c>
      <c r="D78" s="104"/>
      <c r="E78" s="105"/>
      <c r="F78" s="105"/>
      <c r="G78" s="105">
        <v>200</v>
      </c>
      <c r="H78" s="105"/>
      <c r="I78" s="105"/>
      <c r="J78" s="106">
        <f t="shared" si="6"/>
        <v>200</v>
      </c>
      <c r="K78" s="105"/>
      <c r="L78" s="105"/>
      <c r="M78" s="105"/>
      <c r="N78" s="105"/>
      <c r="O78" s="105"/>
      <c r="P78" s="105"/>
      <c r="Q78" s="105"/>
      <c r="R78" s="105"/>
      <c r="S78" s="105"/>
      <c r="T78" s="106">
        <f t="shared" si="7"/>
        <v>0</v>
      </c>
      <c r="U78" s="106">
        <f>J78+T78</f>
        <v>200</v>
      </c>
    </row>
    <row r="79" ht="12.75" collapsed="1"/>
    <row r="80" ht="15.75">
      <c r="A80" s="1" t="s">
        <v>64</v>
      </c>
    </row>
    <row r="81" ht="13.5" thickBot="1"/>
    <row r="82" spans="1:21" ht="13.5" thickBo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ht="13.5" thickBot="1">
      <c r="A83" s="75"/>
      <c r="B83" s="75"/>
      <c r="C83" s="75"/>
      <c r="D83" s="75"/>
      <c r="E83" s="76" t="s">
        <v>0</v>
      </c>
      <c r="F83" s="76"/>
      <c r="G83" s="76"/>
      <c r="H83" s="76"/>
      <c r="I83" s="76"/>
      <c r="J83" s="69" t="s">
        <v>19</v>
      </c>
      <c r="K83" s="77" t="s">
        <v>1</v>
      </c>
      <c r="L83" s="77"/>
      <c r="M83" s="77"/>
      <c r="N83" s="77"/>
      <c r="O83" s="77"/>
      <c r="P83" s="77"/>
      <c r="Q83" s="77"/>
      <c r="R83" s="77"/>
      <c r="S83" s="77"/>
      <c r="T83" s="69" t="s">
        <v>19</v>
      </c>
      <c r="U83" s="70" t="s">
        <v>20</v>
      </c>
    </row>
    <row r="84" spans="1:21" ht="13.5" thickBot="1">
      <c r="A84" s="71"/>
      <c r="B84" s="71" t="s">
        <v>2</v>
      </c>
      <c r="C84" s="72"/>
      <c r="D84" s="73" t="s">
        <v>3</v>
      </c>
      <c r="E84" s="76"/>
      <c r="F84" s="76"/>
      <c r="G84" s="76"/>
      <c r="H84" s="76"/>
      <c r="I84" s="76"/>
      <c r="J84" s="69"/>
      <c r="K84" s="77"/>
      <c r="L84" s="77"/>
      <c r="M84" s="77"/>
      <c r="N84" s="77"/>
      <c r="O84" s="77"/>
      <c r="P84" s="77"/>
      <c r="Q84" s="77"/>
      <c r="R84" s="77"/>
      <c r="S84" s="77"/>
      <c r="T84" s="69"/>
      <c r="U84" s="70"/>
    </row>
    <row r="85" spans="1:21" ht="13.5" thickBot="1">
      <c r="A85" s="71"/>
      <c r="B85" s="71"/>
      <c r="C85" s="72"/>
      <c r="D85" s="73"/>
      <c r="E85" s="74" t="s">
        <v>4</v>
      </c>
      <c r="F85" s="74" t="s">
        <v>6</v>
      </c>
      <c r="G85" s="74" t="s">
        <v>7</v>
      </c>
      <c r="H85" s="74" t="s">
        <v>8</v>
      </c>
      <c r="I85" s="74" t="s">
        <v>9</v>
      </c>
      <c r="J85" s="69"/>
      <c r="K85" s="66" t="s">
        <v>5</v>
      </c>
      <c r="L85" s="66" t="s">
        <v>10</v>
      </c>
      <c r="M85" s="66" t="s">
        <v>11</v>
      </c>
      <c r="N85" s="66" t="s">
        <v>12</v>
      </c>
      <c r="O85" s="66" t="s">
        <v>13</v>
      </c>
      <c r="P85" s="66" t="s">
        <v>14</v>
      </c>
      <c r="Q85" s="66" t="s">
        <v>15</v>
      </c>
      <c r="R85" s="66" t="s">
        <v>16</v>
      </c>
      <c r="S85" s="66" t="s">
        <v>17</v>
      </c>
      <c r="T85" s="69"/>
      <c r="U85" s="70"/>
    </row>
    <row r="86" spans="1:21" ht="13.5" thickBot="1">
      <c r="A86" s="71"/>
      <c r="B86" s="71"/>
      <c r="C86" s="72"/>
      <c r="D86" s="73"/>
      <c r="E86" s="74"/>
      <c r="F86" s="74"/>
      <c r="G86" s="74"/>
      <c r="H86" s="74"/>
      <c r="I86" s="74"/>
      <c r="J86" s="69"/>
      <c r="K86" s="66"/>
      <c r="L86" s="66"/>
      <c r="M86" s="66"/>
      <c r="N86" s="66"/>
      <c r="O86" s="66"/>
      <c r="P86" s="66"/>
      <c r="Q86" s="66"/>
      <c r="R86" s="66"/>
      <c r="S86" s="66"/>
      <c r="T86" s="69"/>
      <c r="U86" s="70"/>
    </row>
    <row r="87" spans="1:21" ht="12.75">
      <c r="A87" s="3">
        <v>5</v>
      </c>
      <c r="B87" s="67" t="s">
        <v>65</v>
      </c>
      <c r="C87" s="67"/>
      <c r="D87" s="67"/>
      <c r="E87" s="4"/>
      <c r="F87" s="4"/>
      <c r="G87" s="4">
        <v>13130</v>
      </c>
      <c r="H87" s="4"/>
      <c r="I87" s="4"/>
      <c r="J87" s="5">
        <f aca="true" t="shared" si="8" ref="J87:J93">SUM(E87:I87)</f>
        <v>13130</v>
      </c>
      <c r="K87" s="4"/>
      <c r="L87" s="4"/>
      <c r="M87" s="4"/>
      <c r="N87" s="4"/>
      <c r="O87" s="4"/>
      <c r="P87" s="4"/>
      <c r="Q87" s="4"/>
      <c r="R87" s="4"/>
      <c r="S87" s="4"/>
      <c r="T87" s="5">
        <f aca="true" t="shared" si="9" ref="T87:T93">SUM(K87:S87)</f>
        <v>0</v>
      </c>
      <c r="U87" s="5">
        <f>J87+T87</f>
        <v>13130</v>
      </c>
    </row>
    <row r="88" spans="1:21" ht="12.75">
      <c r="A88" s="6">
        <v>1</v>
      </c>
      <c r="B88" s="78" t="s">
        <v>66</v>
      </c>
      <c r="C88" s="78"/>
      <c r="D88" s="78"/>
      <c r="E88" s="7"/>
      <c r="F88" s="7"/>
      <c r="G88" s="7">
        <v>2300</v>
      </c>
      <c r="H88" s="7"/>
      <c r="I88" s="7"/>
      <c r="J88" s="8">
        <f t="shared" si="8"/>
        <v>2300</v>
      </c>
      <c r="K88" s="7"/>
      <c r="L88" s="7"/>
      <c r="M88" s="7"/>
      <c r="N88" s="7"/>
      <c r="O88" s="7"/>
      <c r="P88" s="7"/>
      <c r="Q88" s="7"/>
      <c r="R88" s="7"/>
      <c r="S88" s="7"/>
      <c r="T88" s="8">
        <f t="shared" si="9"/>
        <v>0</v>
      </c>
      <c r="U88" s="8">
        <f>J88+T88</f>
        <v>2300</v>
      </c>
    </row>
    <row r="89" spans="1:21" ht="12.75">
      <c r="A89" s="12"/>
      <c r="B89" s="13" t="s">
        <v>23</v>
      </c>
      <c r="C89" s="68" t="s">
        <v>24</v>
      </c>
      <c r="D89" s="68"/>
      <c r="E89" s="14"/>
      <c r="F89" s="14"/>
      <c r="G89" s="14">
        <v>2300</v>
      </c>
      <c r="H89" s="14"/>
      <c r="I89" s="14"/>
      <c r="J89" s="15">
        <f t="shared" si="8"/>
        <v>2300</v>
      </c>
      <c r="K89" s="14"/>
      <c r="L89" s="14"/>
      <c r="M89" s="14"/>
      <c r="N89" s="14"/>
      <c r="O89" s="14"/>
      <c r="P89" s="14"/>
      <c r="Q89" s="14"/>
      <c r="R89" s="14"/>
      <c r="S89" s="14"/>
      <c r="T89" s="16">
        <f t="shared" si="9"/>
        <v>0</v>
      </c>
      <c r="U89" s="16">
        <f>J89+T89</f>
        <v>2300</v>
      </c>
    </row>
    <row r="90" spans="1:21" ht="12.75">
      <c r="A90" s="6">
        <v>2</v>
      </c>
      <c r="B90" s="78" t="s">
        <v>67</v>
      </c>
      <c r="C90" s="78"/>
      <c r="D90" s="78"/>
      <c r="E90" s="7"/>
      <c r="F90" s="7"/>
      <c r="G90" s="7">
        <v>5330</v>
      </c>
      <c r="H90" s="7"/>
      <c r="I90" s="7"/>
      <c r="J90" s="8">
        <f t="shared" si="8"/>
        <v>5330</v>
      </c>
      <c r="K90" s="7"/>
      <c r="L90" s="7"/>
      <c r="M90" s="7"/>
      <c r="N90" s="7"/>
      <c r="O90" s="7"/>
      <c r="P90" s="7"/>
      <c r="Q90" s="7"/>
      <c r="R90" s="7"/>
      <c r="S90" s="7"/>
      <c r="T90" s="8">
        <f t="shared" si="9"/>
        <v>0</v>
      </c>
      <c r="U90" s="8">
        <f>J90+T90</f>
        <v>5330</v>
      </c>
    </row>
    <row r="91" spans="1:21" ht="12.75">
      <c r="A91" s="12"/>
      <c r="B91" s="13" t="s">
        <v>68</v>
      </c>
      <c r="C91" s="68" t="s">
        <v>67</v>
      </c>
      <c r="D91" s="68"/>
      <c r="E91" s="14"/>
      <c r="F91" s="14"/>
      <c r="G91" s="14">
        <v>5330</v>
      </c>
      <c r="H91" s="14"/>
      <c r="I91" s="14"/>
      <c r="J91" s="15">
        <f t="shared" si="8"/>
        <v>5330</v>
      </c>
      <c r="K91" s="14"/>
      <c r="L91" s="14"/>
      <c r="M91" s="14"/>
      <c r="N91" s="14"/>
      <c r="O91" s="14"/>
      <c r="P91" s="14"/>
      <c r="Q91" s="14"/>
      <c r="R91" s="14"/>
      <c r="S91" s="14"/>
      <c r="T91" s="16">
        <f t="shared" si="9"/>
        <v>0</v>
      </c>
      <c r="U91" s="16">
        <f>J91+T91</f>
        <v>5330</v>
      </c>
    </row>
    <row r="92" spans="1:21" ht="12.75">
      <c r="A92" s="6">
        <v>3</v>
      </c>
      <c r="B92" s="78" t="s">
        <v>69</v>
      </c>
      <c r="C92" s="78"/>
      <c r="D92" s="78"/>
      <c r="E92" s="7"/>
      <c r="F92" s="7"/>
      <c r="G92" s="7">
        <v>5500</v>
      </c>
      <c r="H92" s="7"/>
      <c r="I92" s="7"/>
      <c r="J92" s="8">
        <f t="shared" si="8"/>
        <v>5500</v>
      </c>
      <c r="K92" s="7"/>
      <c r="L92" s="7"/>
      <c r="M92" s="7"/>
      <c r="N92" s="7"/>
      <c r="O92" s="7"/>
      <c r="P92" s="7"/>
      <c r="Q92" s="7"/>
      <c r="R92" s="7"/>
      <c r="S92" s="7"/>
      <c r="T92" s="8">
        <f t="shared" si="9"/>
        <v>0</v>
      </c>
      <c r="U92" s="8">
        <f>J92+T92</f>
        <v>5500</v>
      </c>
    </row>
    <row r="93" spans="1:21" ht="13.5" thickBot="1">
      <c r="A93" s="102"/>
      <c r="B93" s="103" t="s">
        <v>70</v>
      </c>
      <c r="C93" s="104" t="s">
        <v>69</v>
      </c>
      <c r="D93" s="104"/>
      <c r="E93" s="105"/>
      <c r="F93" s="105"/>
      <c r="G93" s="105">
        <v>5500</v>
      </c>
      <c r="H93" s="105"/>
      <c r="I93" s="105"/>
      <c r="J93" s="106">
        <f t="shared" si="8"/>
        <v>5500</v>
      </c>
      <c r="K93" s="105"/>
      <c r="L93" s="105"/>
      <c r="M93" s="105"/>
      <c r="N93" s="105"/>
      <c r="O93" s="105"/>
      <c r="P93" s="105"/>
      <c r="Q93" s="105"/>
      <c r="R93" s="105"/>
      <c r="S93" s="105"/>
      <c r="T93" s="106">
        <f t="shared" si="9"/>
        <v>0</v>
      </c>
      <c r="U93" s="106">
        <f>J93+T93</f>
        <v>5500</v>
      </c>
    </row>
    <row r="94" ht="12.75" collapsed="1"/>
    <row r="95" ht="15.75">
      <c r="A95" s="1" t="s">
        <v>71</v>
      </c>
    </row>
    <row r="96" ht="13.5" thickBot="1"/>
    <row r="97" spans="1:21" ht="13.5" thickBot="1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1:21" ht="13.5" thickBot="1">
      <c r="A98" s="75"/>
      <c r="B98" s="75"/>
      <c r="C98" s="75"/>
      <c r="D98" s="75"/>
      <c r="E98" s="76" t="s">
        <v>0</v>
      </c>
      <c r="F98" s="76"/>
      <c r="G98" s="76"/>
      <c r="H98" s="76"/>
      <c r="I98" s="76"/>
      <c r="J98" s="69" t="s">
        <v>19</v>
      </c>
      <c r="K98" s="77" t="s">
        <v>1</v>
      </c>
      <c r="L98" s="77"/>
      <c r="M98" s="77"/>
      <c r="N98" s="77"/>
      <c r="O98" s="77"/>
      <c r="P98" s="77"/>
      <c r="Q98" s="77"/>
      <c r="R98" s="77"/>
      <c r="S98" s="77"/>
      <c r="T98" s="69" t="s">
        <v>19</v>
      </c>
      <c r="U98" s="70" t="s">
        <v>20</v>
      </c>
    </row>
    <row r="99" spans="1:21" ht="13.5" thickBot="1">
      <c r="A99" s="71"/>
      <c r="B99" s="71" t="s">
        <v>2</v>
      </c>
      <c r="C99" s="72"/>
      <c r="D99" s="73" t="s">
        <v>3</v>
      </c>
      <c r="E99" s="76"/>
      <c r="F99" s="76"/>
      <c r="G99" s="76"/>
      <c r="H99" s="76"/>
      <c r="I99" s="76"/>
      <c r="J99" s="69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70"/>
    </row>
    <row r="100" spans="1:21" ht="13.5" thickBot="1">
      <c r="A100" s="71"/>
      <c r="B100" s="71"/>
      <c r="C100" s="72"/>
      <c r="D100" s="73"/>
      <c r="E100" s="74" t="s">
        <v>4</v>
      </c>
      <c r="F100" s="74" t="s">
        <v>6</v>
      </c>
      <c r="G100" s="74" t="s">
        <v>7</v>
      </c>
      <c r="H100" s="74" t="s">
        <v>8</v>
      </c>
      <c r="I100" s="74" t="s">
        <v>9</v>
      </c>
      <c r="J100" s="69"/>
      <c r="K100" s="66" t="s">
        <v>5</v>
      </c>
      <c r="L100" s="66" t="s">
        <v>10</v>
      </c>
      <c r="M100" s="66" t="s">
        <v>11</v>
      </c>
      <c r="N100" s="66" t="s">
        <v>12</v>
      </c>
      <c r="O100" s="66" t="s">
        <v>13</v>
      </c>
      <c r="P100" s="66" t="s">
        <v>14</v>
      </c>
      <c r="Q100" s="66" t="s">
        <v>15</v>
      </c>
      <c r="R100" s="66" t="s">
        <v>16</v>
      </c>
      <c r="S100" s="66" t="s">
        <v>17</v>
      </c>
      <c r="T100" s="69"/>
      <c r="U100" s="70"/>
    </row>
    <row r="101" spans="1:21" ht="13.5" thickBot="1">
      <c r="A101" s="71"/>
      <c r="B101" s="71"/>
      <c r="C101" s="72"/>
      <c r="D101" s="73"/>
      <c r="E101" s="74"/>
      <c r="F101" s="74"/>
      <c r="G101" s="74"/>
      <c r="H101" s="74"/>
      <c r="I101" s="74"/>
      <c r="J101" s="69"/>
      <c r="K101" s="66"/>
      <c r="L101" s="66"/>
      <c r="M101" s="66"/>
      <c r="N101" s="66"/>
      <c r="O101" s="66"/>
      <c r="P101" s="66"/>
      <c r="Q101" s="66"/>
      <c r="R101" s="66"/>
      <c r="S101" s="66"/>
      <c r="T101" s="69"/>
      <c r="U101" s="70"/>
    </row>
    <row r="102" spans="1:21" ht="12.75">
      <c r="A102" s="3">
        <v>6</v>
      </c>
      <c r="B102" s="67" t="s">
        <v>72</v>
      </c>
      <c r="C102" s="67"/>
      <c r="D102" s="67"/>
      <c r="E102" s="4">
        <v>1320</v>
      </c>
      <c r="F102" s="4">
        <v>487</v>
      </c>
      <c r="G102" s="4">
        <v>29200</v>
      </c>
      <c r="H102" s="4"/>
      <c r="I102" s="4"/>
      <c r="J102" s="5">
        <f aca="true" t="shared" si="10" ref="J102:J111">SUM(E102:I102)</f>
        <v>31007</v>
      </c>
      <c r="K102" s="4"/>
      <c r="L102" s="4"/>
      <c r="M102" s="4"/>
      <c r="N102" s="4"/>
      <c r="O102" s="4"/>
      <c r="P102" s="4">
        <v>1000000</v>
      </c>
      <c r="Q102" s="4"/>
      <c r="R102" s="4"/>
      <c r="S102" s="4"/>
      <c r="T102" s="5">
        <f aca="true" t="shared" si="11" ref="T102:T111">SUM(K102:S102)</f>
        <v>1000000</v>
      </c>
      <c r="U102" s="5">
        <f>J102+T102</f>
        <v>1031007</v>
      </c>
    </row>
    <row r="103" spans="1:21" ht="12.75">
      <c r="A103" s="6">
        <v>1</v>
      </c>
      <c r="B103" s="78" t="s">
        <v>73</v>
      </c>
      <c r="C103" s="78"/>
      <c r="D103" s="78"/>
      <c r="E103" s="7"/>
      <c r="F103" s="7"/>
      <c r="G103" s="7">
        <v>27000</v>
      </c>
      <c r="H103" s="7"/>
      <c r="I103" s="7"/>
      <c r="J103" s="8">
        <f t="shared" si="10"/>
        <v>27000</v>
      </c>
      <c r="K103" s="7"/>
      <c r="L103" s="7"/>
      <c r="M103" s="7"/>
      <c r="N103" s="7"/>
      <c r="O103" s="7"/>
      <c r="P103" s="7"/>
      <c r="Q103" s="7"/>
      <c r="R103" s="7"/>
      <c r="S103" s="7"/>
      <c r="T103" s="8">
        <f t="shared" si="11"/>
        <v>0</v>
      </c>
      <c r="U103" s="8">
        <f>J103+T103</f>
        <v>27000</v>
      </c>
    </row>
    <row r="104" spans="1:21" ht="12.75">
      <c r="A104" s="12"/>
      <c r="B104" s="13" t="s">
        <v>74</v>
      </c>
      <c r="C104" s="68" t="s">
        <v>75</v>
      </c>
      <c r="D104" s="68"/>
      <c r="E104" s="14"/>
      <c r="F104" s="14"/>
      <c r="G104" s="14">
        <v>27000</v>
      </c>
      <c r="H104" s="14"/>
      <c r="I104" s="14"/>
      <c r="J104" s="15">
        <f t="shared" si="10"/>
        <v>27000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6">
        <f t="shared" si="11"/>
        <v>0</v>
      </c>
      <c r="U104" s="16">
        <f>J104+T104</f>
        <v>27000</v>
      </c>
    </row>
    <row r="105" spans="1:21" ht="12.75">
      <c r="A105" s="6">
        <v>2</v>
      </c>
      <c r="B105" s="78" t="s">
        <v>76</v>
      </c>
      <c r="C105" s="78"/>
      <c r="D105" s="78"/>
      <c r="E105" s="7"/>
      <c r="F105" s="7"/>
      <c r="G105" s="7"/>
      <c r="H105" s="7"/>
      <c r="I105" s="7"/>
      <c r="J105" s="8">
        <f t="shared" si="10"/>
        <v>0</v>
      </c>
      <c r="K105" s="7"/>
      <c r="L105" s="7"/>
      <c r="M105" s="7"/>
      <c r="N105" s="7"/>
      <c r="O105" s="7"/>
      <c r="P105" s="7"/>
      <c r="Q105" s="7"/>
      <c r="R105" s="7"/>
      <c r="S105" s="7"/>
      <c r="T105" s="8">
        <f t="shared" si="11"/>
        <v>0</v>
      </c>
      <c r="U105" s="8">
        <f>J105+T105</f>
        <v>0</v>
      </c>
    </row>
    <row r="106" spans="1:21" ht="12.75">
      <c r="A106" s="12"/>
      <c r="B106" s="13" t="s">
        <v>74</v>
      </c>
      <c r="C106" s="68" t="s">
        <v>75</v>
      </c>
      <c r="D106" s="68"/>
      <c r="E106" s="14"/>
      <c r="F106" s="14"/>
      <c r="G106" s="14"/>
      <c r="H106" s="14"/>
      <c r="I106" s="14"/>
      <c r="J106" s="15">
        <f t="shared" si="10"/>
        <v>0</v>
      </c>
      <c r="K106" s="14"/>
      <c r="L106" s="14"/>
      <c r="M106" s="14"/>
      <c r="N106" s="14"/>
      <c r="O106" s="14"/>
      <c r="P106" s="14"/>
      <c r="Q106" s="14"/>
      <c r="R106" s="14"/>
      <c r="S106" s="14"/>
      <c r="T106" s="16">
        <f t="shared" si="11"/>
        <v>0</v>
      </c>
      <c r="U106" s="16">
        <f>J106+T106</f>
        <v>0</v>
      </c>
    </row>
    <row r="107" spans="1:21" ht="12.75">
      <c r="A107" s="6">
        <v>3</v>
      </c>
      <c r="B107" s="78" t="s">
        <v>77</v>
      </c>
      <c r="C107" s="78"/>
      <c r="D107" s="78"/>
      <c r="E107" s="7">
        <v>1320</v>
      </c>
      <c r="F107" s="7">
        <v>487</v>
      </c>
      <c r="G107" s="7">
        <v>2200</v>
      </c>
      <c r="H107" s="7"/>
      <c r="I107" s="7"/>
      <c r="J107" s="8">
        <f t="shared" si="10"/>
        <v>4007</v>
      </c>
      <c r="K107" s="7"/>
      <c r="L107" s="7"/>
      <c r="M107" s="7"/>
      <c r="N107" s="7"/>
      <c r="O107" s="7"/>
      <c r="P107" s="7">
        <v>1000000</v>
      </c>
      <c r="Q107" s="7"/>
      <c r="R107" s="7"/>
      <c r="S107" s="7"/>
      <c r="T107" s="8">
        <f t="shared" si="11"/>
        <v>1000000</v>
      </c>
      <c r="U107" s="8">
        <f>J107+T107</f>
        <v>1004007</v>
      </c>
    </row>
    <row r="108" spans="1:21" ht="12.75">
      <c r="A108" s="9">
        <v>1</v>
      </c>
      <c r="B108" s="80" t="s">
        <v>78</v>
      </c>
      <c r="C108" s="80"/>
      <c r="D108" s="80"/>
      <c r="E108" s="10">
        <v>1320</v>
      </c>
      <c r="F108" s="10">
        <v>487</v>
      </c>
      <c r="G108" s="10">
        <v>2200</v>
      </c>
      <c r="H108" s="10"/>
      <c r="I108" s="10"/>
      <c r="J108" s="11">
        <f t="shared" si="10"/>
        <v>4007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1">
        <f t="shared" si="11"/>
        <v>0</v>
      </c>
      <c r="U108" s="11">
        <f>J108+T108</f>
        <v>4007</v>
      </c>
    </row>
    <row r="109" spans="1:21" ht="12.75">
      <c r="A109" s="12"/>
      <c r="B109" s="13" t="s">
        <v>79</v>
      </c>
      <c r="C109" s="68" t="s">
        <v>77</v>
      </c>
      <c r="D109" s="68"/>
      <c r="E109" s="14">
        <v>1320</v>
      </c>
      <c r="F109" s="14">
        <v>487</v>
      </c>
      <c r="G109" s="14">
        <v>2200</v>
      </c>
      <c r="H109" s="14"/>
      <c r="I109" s="14"/>
      <c r="J109" s="15">
        <f t="shared" si="10"/>
        <v>4007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6">
        <f t="shared" si="11"/>
        <v>0</v>
      </c>
      <c r="U109" s="16">
        <f>J109+T109</f>
        <v>4007</v>
      </c>
    </row>
    <row r="110" spans="1:21" ht="12.75">
      <c r="A110" s="9">
        <v>2</v>
      </c>
      <c r="B110" s="80" t="s">
        <v>80</v>
      </c>
      <c r="C110" s="80"/>
      <c r="D110" s="80"/>
      <c r="E110" s="10"/>
      <c r="F110" s="10"/>
      <c r="G110" s="10"/>
      <c r="H110" s="10"/>
      <c r="I110" s="10"/>
      <c r="J110" s="11">
        <f t="shared" si="10"/>
        <v>0</v>
      </c>
      <c r="K110" s="10"/>
      <c r="L110" s="10"/>
      <c r="M110" s="10"/>
      <c r="N110" s="10"/>
      <c r="O110" s="10"/>
      <c r="P110" s="10">
        <v>1000000</v>
      </c>
      <c r="Q110" s="10"/>
      <c r="R110" s="10"/>
      <c r="S110" s="10"/>
      <c r="T110" s="11">
        <f t="shared" si="11"/>
        <v>1000000</v>
      </c>
      <c r="U110" s="11">
        <f>J110+T110</f>
        <v>1000000</v>
      </c>
    </row>
    <row r="111" spans="1:21" ht="13.5" thickBot="1">
      <c r="A111" s="12"/>
      <c r="B111" s="13" t="s">
        <v>79</v>
      </c>
      <c r="C111" s="68" t="s">
        <v>77</v>
      </c>
      <c r="D111" s="68"/>
      <c r="E111" s="14"/>
      <c r="F111" s="14"/>
      <c r="G111" s="14"/>
      <c r="H111" s="14"/>
      <c r="I111" s="14"/>
      <c r="J111" s="15">
        <f t="shared" si="10"/>
        <v>0</v>
      </c>
      <c r="K111" s="14"/>
      <c r="L111" s="14"/>
      <c r="M111" s="14"/>
      <c r="N111" s="14"/>
      <c r="O111" s="14"/>
      <c r="P111" s="14">
        <v>1000000</v>
      </c>
      <c r="Q111" s="14"/>
      <c r="R111" s="14"/>
      <c r="S111" s="14"/>
      <c r="T111" s="16">
        <f t="shared" si="11"/>
        <v>1000000</v>
      </c>
      <c r="U111" s="16">
        <f>J111+T111</f>
        <v>1000000</v>
      </c>
    </row>
    <row r="112" spans="1:21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ht="15.75">
      <c r="A113" s="1" t="s">
        <v>81</v>
      </c>
    </row>
    <row r="114" ht="13.5" thickBot="1"/>
    <row r="115" spans="1:21" ht="13.5" thickBot="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</row>
    <row r="116" spans="1:21" ht="13.5" thickBot="1">
      <c r="A116" s="75"/>
      <c r="B116" s="75"/>
      <c r="C116" s="75"/>
      <c r="D116" s="75"/>
      <c r="E116" s="76" t="s">
        <v>0</v>
      </c>
      <c r="F116" s="76"/>
      <c r="G116" s="76"/>
      <c r="H116" s="76"/>
      <c r="I116" s="76"/>
      <c r="J116" s="69" t="s">
        <v>19</v>
      </c>
      <c r="K116" s="77" t="s">
        <v>1</v>
      </c>
      <c r="L116" s="77"/>
      <c r="M116" s="77"/>
      <c r="N116" s="77"/>
      <c r="O116" s="77"/>
      <c r="P116" s="77"/>
      <c r="Q116" s="77"/>
      <c r="R116" s="77"/>
      <c r="S116" s="77"/>
      <c r="T116" s="69" t="s">
        <v>19</v>
      </c>
      <c r="U116" s="70" t="s">
        <v>20</v>
      </c>
    </row>
    <row r="117" spans="1:21" ht="13.5" thickBot="1">
      <c r="A117" s="71"/>
      <c r="B117" s="71" t="s">
        <v>2</v>
      </c>
      <c r="C117" s="72"/>
      <c r="D117" s="73" t="s">
        <v>3</v>
      </c>
      <c r="E117" s="76"/>
      <c r="F117" s="76"/>
      <c r="G117" s="76"/>
      <c r="H117" s="76"/>
      <c r="I117" s="76"/>
      <c r="J117" s="69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70"/>
    </row>
    <row r="118" spans="1:21" ht="13.5" thickBot="1">
      <c r="A118" s="71"/>
      <c r="B118" s="71"/>
      <c r="C118" s="72"/>
      <c r="D118" s="73"/>
      <c r="E118" s="74" t="s">
        <v>4</v>
      </c>
      <c r="F118" s="74" t="s">
        <v>6</v>
      </c>
      <c r="G118" s="74" t="s">
        <v>7</v>
      </c>
      <c r="H118" s="74" t="s">
        <v>8</v>
      </c>
      <c r="I118" s="74" t="s">
        <v>9</v>
      </c>
      <c r="J118" s="69"/>
      <c r="K118" s="66" t="s">
        <v>5</v>
      </c>
      <c r="L118" s="66" t="s">
        <v>10</v>
      </c>
      <c r="M118" s="66" t="s">
        <v>11</v>
      </c>
      <c r="N118" s="66" t="s">
        <v>12</v>
      </c>
      <c r="O118" s="66" t="s">
        <v>13</v>
      </c>
      <c r="P118" s="66" t="s">
        <v>14</v>
      </c>
      <c r="Q118" s="66" t="s">
        <v>15</v>
      </c>
      <c r="R118" s="66" t="s">
        <v>16</v>
      </c>
      <c r="S118" s="66" t="s">
        <v>17</v>
      </c>
      <c r="T118" s="69"/>
      <c r="U118" s="70"/>
    </row>
    <row r="119" spans="1:21" ht="13.5" thickBot="1">
      <c r="A119" s="71"/>
      <c r="B119" s="71"/>
      <c r="C119" s="72"/>
      <c r="D119" s="73"/>
      <c r="E119" s="74"/>
      <c r="F119" s="74"/>
      <c r="G119" s="74"/>
      <c r="H119" s="74"/>
      <c r="I119" s="74"/>
      <c r="J119" s="69"/>
      <c r="K119" s="66"/>
      <c r="L119" s="66"/>
      <c r="M119" s="66"/>
      <c r="N119" s="66"/>
      <c r="O119" s="66"/>
      <c r="P119" s="66"/>
      <c r="Q119" s="66"/>
      <c r="R119" s="66"/>
      <c r="S119" s="66"/>
      <c r="T119" s="69"/>
      <c r="U119" s="70"/>
    </row>
    <row r="120" spans="1:21" ht="12.75">
      <c r="A120" s="3">
        <v>7</v>
      </c>
      <c r="B120" s="67" t="s">
        <v>82</v>
      </c>
      <c r="C120" s="67"/>
      <c r="D120" s="67"/>
      <c r="E120" s="4"/>
      <c r="F120" s="4"/>
      <c r="G120" s="4">
        <v>3320</v>
      </c>
      <c r="H120" s="4"/>
      <c r="I120" s="4"/>
      <c r="J120" s="5">
        <f>SUM(E120:I120)</f>
        <v>3320</v>
      </c>
      <c r="K120" s="4"/>
      <c r="L120" s="4"/>
      <c r="M120" s="4"/>
      <c r="N120" s="4"/>
      <c r="O120" s="4"/>
      <c r="P120" s="4">
        <v>30000</v>
      </c>
      <c r="Q120" s="4"/>
      <c r="R120" s="4"/>
      <c r="S120" s="4"/>
      <c r="T120" s="5">
        <f>SUM(K120:S120)</f>
        <v>30000</v>
      </c>
      <c r="U120" s="5">
        <f>J120+T120</f>
        <v>33320</v>
      </c>
    </row>
    <row r="121" spans="1:21" ht="12.75">
      <c r="A121" s="6">
        <v>1</v>
      </c>
      <c r="B121" s="78" t="s">
        <v>83</v>
      </c>
      <c r="C121" s="78"/>
      <c r="D121" s="78"/>
      <c r="E121" s="7"/>
      <c r="F121" s="7"/>
      <c r="G121" s="7"/>
      <c r="H121" s="7"/>
      <c r="I121" s="7"/>
      <c r="J121" s="8">
        <f>SUM(E121:I121)</f>
        <v>0</v>
      </c>
      <c r="K121" s="7"/>
      <c r="L121" s="7"/>
      <c r="M121" s="7"/>
      <c r="N121" s="7"/>
      <c r="O121" s="7"/>
      <c r="P121" s="7">
        <v>30000</v>
      </c>
      <c r="Q121" s="7"/>
      <c r="R121" s="7"/>
      <c r="S121" s="7"/>
      <c r="T121" s="8">
        <f>SUM(K121:S121)</f>
        <v>30000</v>
      </c>
      <c r="U121" s="8">
        <f>J121+T121</f>
        <v>30000</v>
      </c>
    </row>
    <row r="122" spans="1:21" ht="12.75">
      <c r="A122" s="12"/>
      <c r="B122" s="13" t="s">
        <v>84</v>
      </c>
      <c r="C122" s="68" t="s">
        <v>85</v>
      </c>
      <c r="D122" s="68"/>
      <c r="E122" s="14"/>
      <c r="F122" s="14"/>
      <c r="G122" s="14"/>
      <c r="H122" s="14"/>
      <c r="I122" s="14"/>
      <c r="J122" s="15">
        <f>SUM(E122:I122)</f>
        <v>0</v>
      </c>
      <c r="K122" s="14"/>
      <c r="L122" s="14"/>
      <c r="M122" s="14"/>
      <c r="N122" s="14"/>
      <c r="O122" s="14"/>
      <c r="P122" s="14">
        <v>30000</v>
      </c>
      <c r="Q122" s="14"/>
      <c r="R122" s="14"/>
      <c r="S122" s="14"/>
      <c r="T122" s="16">
        <f>SUM(K122:S122)</f>
        <v>30000</v>
      </c>
      <c r="U122" s="16">
        <f>J122+T122</f>
        <v>30000</v>
      </c>
    </row>
    <row r="123" spans="1:21" ht="12.75">
      <c r="A123" s="6">
        <v>2</v>
      </c>
      <c r="B123" s="78" t="s">
        <v>86</v>
      </c>
      <c r="C123" s="78"/>
      <c r="D123" s="78"/>
      <c r="E123" s="7"/>
      <c r="F123" s="7"/>
      <c r="G123" s="7">
        <v>3320</v>
      </c>
      <c r="H123" s="7"/>
      <c r="I123" s="7"/>
      <c r="J123" s="8">
        <f>SUM(E123:I123)</f>
        <v>3320</v>
      </c>
      <c r="K123" s="7"/>
      <c r="L123" s="7"/>
      <c r="M123" s="7"/>
      <c r="N123" s="7"/>
      <c r="O123" s="7"/>
      <c r="P123" s="7"/>
      <c r="Q123" s="7"/>
      <c r="R123" s="7"/>
      <c r="S123" s="7"/>
      <c r="T123" s="8">
        <f>SUM(K123:S123)</f>
        <v>0</v>
      </c>
      <c r="U123" s="8">
        <f>J123+T123</f>
        <v>3320</v>
      </c>
    </row>
    <row r="124" spans="1:21" ht="13.5" thickBot="1">
      <c r="A124" s="12"/>
      <c r="B124" s="13" t="s">
        <v>84</v>
      </c>
      <c r="C124" s="68" t="s">
        <v>85</v>
      </c>
      <c r="D124" s="68"/>
      <c r="E124" s="14"/>
      <c r="F124" s="14"/>
      <c r="G124" s="14">
        <v>3320</v>
      </c>
      <c r="H124" s="14"/>
      <c r="I124" s="14"/>
      <c r="J124" s="15">
        <f>SUM(E124:I124)</f>
        <v>3320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6">
        <f>SUM(K124:S124)</f>
        <v>0</v>
      </c>
      <c r="U124" s="16">
        <f>J124+T124</f>
        <v>3320</v>
      </c>
    </row>
    <row r="125" spans="1:21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ht="15.75">
      <c r="A126" s="1" t="s">
        <v>87</v>
      </c>
    </row>
    <row r="127" ht="13.5" thickBot="1"/>
    <row r="128" spans="1:21" ht="13.5" thickBo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</row>
    <row r="129" spans="1:21" ht="13.5" thickBot="1">
      <c r="A129" s="75"/>
      <c r="B129" s="75"/>
      <c r="C129" s="75"/>
      <c r="D129" s="75"/>
      <c r="E129" s="76" t="s">
        <v>0</v>
      </c>
      <c r="F129" s="76"/>
      <c r="G129" s="76"/>
      <c r="H129" s="76"/>
      <c r="I129" s="76"/>
      <c r="J129" s="69" t="s">
        <v>19</v>
      </c>
      <c r="K129" s="77" t="s">
        <v>1</v>
      </c>
      <c r="L129" s="77"/>
      <c r="M129" s="77"/>
      <c r="N129" s="77"/>
      <c r="O129" s="77"/>
      <c r="P129" s="77"/>
      <c r="Q129" s="77"/>
      <c r="R129" s="77"/>
      <c r="S129" s="77"/>
      <c r="T129" s="69" t="s">
        <v>19</v>
      </c>
      <c r="U129" s="70" t="s">
        <v>20</v>
      </c>
    </row>
    <row r="130" spans="1:21" ht="13.5" thickBot="1">
      <c r="A130" s="71"/>
      <c r="B130" s="71" t="s">
        <v>2</v>
      </c>
      <c r="C130" s="72"/>
      <c r="D130" s="73" t="s">
        <v>3</v>
      </c>
      <c r="E130" s="76"/>
      <c r="F130" s="76"/>
      <c r="G130" s="76"/>
      <c r="H130" s="76"/>
      <c r="I130" s="76"/>
      <c r="J130" s="69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70"/>
    </row>
    <row r="131" spans="1:21" ht="13.5" thickBot="1">
      <c r="A131" s="71"/>
      <c r="B131" s="71"/>
      <c r="C131" s="72"/>
      <c r="D131" s="73"/>
      <c r="E131" s="74" t="s">
        <v>4</v>
      </c>
      <c r="F131" s="74" t="s">
        <v>6</v>
      </c>
      <c r="G131" s="74" t="s">
        <v>7</v>
      </c>
      <c r="H131" s="74" t="s">
        <v>8</v>
      </c>
      <c r="I131" s="74" t="s">
        <v>9</v>
      </c>
      <c r="J131" s="69"/>
      <c r="K131" s="66" t="s">
        <v>5</v>
      </c>
      <c r="L131" s="66" t="s">
        <v>10</v>
      </c>
      <c r="M131" s="66" t="s">
        <v>11</v>
      </c>
      <c r="N131" s="66" t="s">
        <v>12</v>
      </c>
      <c r="O131" s="66" t="s">
        <v>13</v>
      </c>
      <c r="P131" s="66" t="s">
        <v>14</v>
      </c>
      <c r="Q131" s="66" t="s">
        <v>15</v>
      </c>
      <c r="R131" s="66" t="s">
        <v>16</v>
      </c>
      <c r="S131" s="66" t="s">
        <v>17</v>
      </c>
      <c r="T131" s="69"/>
      <c r="U131" s="70"/>
    </row>
    <row r="132" spans="1:21" ht="13.5" thickBot="1">
      <c r="A132" s="71"/>
      <c r="B132" s="71"/>
      <c r="C132" s="72"/>
      <c r="D132" s="73"/>
      <c r="E132" s="74"/>
      <c r="F132" s="74"/>
      <c r="G132" s="74"/>
      <c r="H132" s="74"/>
      <c r="I132" s="74"/>
      <c r="J132" s="69"/>
      <c r="K132" s="66"/>
      <c r="L132" s="66"/>
      <c r="M132" s="66"/>
      <c r="N132" s="66"/>
      <c r="O132" s="66"/>
      <c r="P132" s="66"/>
      <c r="Q132" s="66"/>
      <c r="R132" s="66"/>
      <c r="S132" s="66"/>
      <c r="T132" s="69"/>
      <c r="U132" s="70"/>
    </row>
    <row r="133" spans="1:21" ht="12.75">
      <c r="A133" s="3">
        <v>8</v>
      </c>
      <c r="B133" s="67" t="s">
        <v>88</v>
      </c>
      <c r="C133" s="67"/>
      <c r="D133" s="67"/>
      <c r="E133" s="4">
        <v>36684</v>
      </c>
      <c r="F133" s="4">
        <v>13557</v>
      </c>
      <c r="G133" s="4">
        <v>15660</v>
      </c>
      <c r="H133" s="4">
        <v>481626</v>
      </c>
      <c r="I133" s="4"/>
      <c r="J133" s="5">
        <f aca="true" t="shared" si="12" ref="J133:J146">SUM(E133:I133)</f>
        <v>547527</v>
      </c>
      <c r="K133" s="4"/>
      <c r="L133" s="4"/>
      <c r="M133" s="4"/>
      <c r="N133" s="4"/>
      <c r="O133" s="4"/>
      <c r="P133" s="4">
        <v>471871</v>
      </c>
      <c r="Q133" s="4"/>
      <c r="R133" s="4"/>
      <c r="S133" s="4"/>
      <c r="T133" s="5">
        <f aca="true" t="shared" si="13" ref="T133:T146">SUM(K133:S133)</f>
        <v>471871</v>
      </c>
      <c r="U133" s="5">
        <f>J133+T133</f>
        <v>1019398</v>
      </c>
    </row>
    <row r="134" spans="1:21" ht="12.75">
      <c r="A134" s="6">
        <v>1</v>
      </c>
      <c r="B134" s="78" t="s">
        <v>89</v>
      </c>
      <c r="C134" s="78"/>
      <c r="D134" s="78"/>
      <c r="E134" s="7">
        <v>36684</v>
      </c>
      <c r="F134" s="7">
        <v>13557</v>
      </c>
      <c r="G134" s="7">
        <v>15660</v>
      </c>
      <c r="H134" s="7"/>
      <c r="I134" s="7"/>
      <c r="J134" s="8">
        <f t="shared" si="12"/>
        <v>65901</v>
      </c>
      <c r="K134" s="7"/>
      <c r="L134" s="7"/>
      <c r="M134" s="7"/>
      <c r="N134" s="7"/>
      <c r="O134" s="7"/>
      <c r="P134" s="7"/>
      <c r="Q134" s="7"/>
      <c r="R134" s="7"/>
      <c r="S134" s="7"/>
      <c r="T134" s="8">
        <f t="shared" si="13"/>
        <v>0</v>
      </c>
      <c r="U134" s="8">
        <f>J134+T134</f>
        <v>65901</v>
      </c>
    </row>
    <row r="135" spans="1:21" ht="12.75">
      <c r="A135" s="12"/>
      <c r="B135" s="13" t="s">
        <v>90</v>
      </c>
      <c r="C135" s="68" t="s">
        <v>91</v>
      </c>
      <c r="D135" s="68"/>
      <c r="E135" s="14">
        <v>36684</v>
      </c>
      <c r="F135" s="14">
        <v>13557</v>
      </c>
      <c r="G135" s="14">
        <v>15660</v>
      </c>
      <c r="H135" s="14"/>
      <c r="I135" s="14"/>
      <c r="J135" s="15">
        <f t="shared" si="12"/>
        <v>65901</v>
      </c>
      <c r="K135" s="14"/>
      <c r="L135" s="14"/>
      <c r="M135" s="14"/>
      <c r="N135" s="14"/>
      <c r="O135" s="14"/>
      <c r="P135" s="14"/>
      <c r="Q135" s="14"/>
      <c r="R135" s="14"/>
      <c r="S135" s="14"/>
      <c r="T135" s="16">
        <f t="shared" si="13"/>
        <v>0</v>
      </c>
      <c r="U135" s="16">
        <f>J135+T135</f>
        <v>65901</v>
      </c>
    </row>
    <row r="136" spans="1:21" ht="12.75">
      <c r="A136" s="6">
        <v>2</v>
      </c>
      <c r="B136" s="78" t="s">
        <v>92</v>
      </c>
      <c r="C136" s="78"/>
      <c r="D136" s="78"/>
      <c r="E136" s="7"/>
      <c r="F136" s="7"/>
      <c r="G136" s="7"/>
      <c r="H136" s="7">
        <v>407140</v>
      </c>
      <c r="I136" s="7"/>
      <c r="J136" s="8">
        <f t="shared" si="12"/>
        <v>407140</v>
      </c>
      <c r="K136" s="7"/>
      <c r="L136" s="7"/>
      <c r="M136" s="7"/>
      <c r="N136" s="7"/>
      <c r="O136" s="7"/>
      <c r="P136" s="7">
        <v>471871</v>
      </c>
      <c r="Q136" s="7"/>
      <c r="R136" s="7"/>
      <c r="S136" s="7"/>
      <c r="T136" s="8">
        <f t="shared" si="13"/>
        <v>471871</v>
      </c>
      <c r="U136" s="8">
        <f>J136+T136</f>
        <v>879011</v>
      </c>
    </row>
    <row r="137" spans="1:21" ht="12.75">
      <c r="A137" s="9">
        <v>1</v>
      </c>
      <c r="B137" s="80" t="s">
        <v>93</v>
      </c>
      <c r="C137" s="80"/>
      <c r="D137" s="80"/>
      <c r="E137" s="10"/>
      <c r="F137" s="10"/>
      <c r="G137" s="10"/>
      <c r="H137" s="10">
        <v>400000</v>
      </c>
      <c r="I137" s="10"/>
      <c r="J137" s="11">
        <f t="shared" si="12"/>
        <v>400000</v>
      </c>
      <c r="K137" s="10"/>
      <c r="L137" s="10"/>
      <c r="M137" s="10"/>
      <c r="N137" s="10"/>
      <c r="O137" s="10"/>
      <c r="P137" s="10"/>
      <c r="Q137" s="10"/>
      <c r="R137" s="10"/>
      <c r="S137" s="10"/>
      <c r="T137" s="11">
        <f t="shared" si="13"/>
        <v>0</v>
      </c>
      <c r="U137" s="11">
        <f>J137+T137</f>
        <v>400000</v>
      </c>
    </row>
    <row r="138" spans="1:21" ht="12.75">
      <c r="A138" s="12"/>
      <c r="B138" s="13" t="s">
        <v>94</v>
      </c>
      <c r="C138" s="68" t="s">
        <v>95</v>
      </c>
      <c r="D138" s="68"/>
      <c r="E138" s="14"/>
      <c r="F138" s="14"/>
      <c r="G138" s="14"/>
      <c r="H138" s="14">
        <v>400000</v>
      </c>
      <c r="I138" s="14"/>
      <c r="J138" s="15">
        <f t="shared" si="12"/>
        <v>400000</v>
      </c>
      <c r="K138" s="14"/>
      <c r="L138" s="14"/>
      <c r="M138" s="14"/>
      <c r="N138" s="14"/>
      <c r="O138" s="14"/>
      <c r="P138" s="14"/>
      <c r="Q138" s="14"/>
      <c r="R138" s="14"/>
      <c r="S138" s="14"/>
      <c r="T138" s="16">
        <f t="shared" si="13"/>
        <v>0</v>
      </c>
      <c r="U138" s="16">
        <f>J138+T138</f>
        <v>400000</v>
      </c>
    </row>
    <row r="139" spans="1:21" ht="12.75">
      <c r="A139" s="9">
        <v>2</v>
      </c>
      <c r="B139" s="80" t="s">
        <v>96</v>
      </c>
      <c r="C139" s="80"/>
      <c r="D139" s="80"/>
      <c r="E139" s="10"/>
      <c r="F139" s="10"/>
      <c r="G139" s="10"/>
      <c r="H139" s="10">
        <v>7140</v>
      </c>
      <c r="I139" s="10"/>
      <c r="J139" s="11">
        <f t="shared" si="12"/>
        <v>7140</v>
      </c>
      <c r="K139" s="10"/>
      <c r="L139" s="10"/>
      <c r="M139" s="10"/>
      <c r="N139" s="10"/>
      <c r="O139" s="10"/>
      <c r="P139" s="10"/>
      <c r="Q139" s="10"/>
      <c r="R139" s="10"/>
      <c r="S139" s="10"/>
      <c r="T139" s="11">
        <f t="shared" si="13"/>
        <v>0</v>
      </c>
      <c r="U139" s="11">
        <f>J139+T139</f>
        <v>7140</v>
      </c>
    </row>
    <row r="140" spans="1:21" ht="12.75">
      <c r="A140" s="12"/>
      <c r="B140" s="13" t="s">
        <v>94</v>
      </c>
      <c r="C140" s="68" t="s">
        <v>95</v>
      </c>
      <c r="D140" s="68"/>
      <c r="E140" s="14"/>
      <c r="F140" s="14"/>
      <c r="G140" s="14"/>
      <c r="H140" s="14">
        <v>7140</v>
      </c>
      <c r="I140" s="14"/>
      <c r="J140" s="15">
        <f t="shared" si="12"/>
        <v>7140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6">
        <f t="shared" si="13"/>
        <v>0</v>
      </c>
      <c r="U140" s="16">
        <f>J140+T140</f>
        <v>7140</v>
      </c>
    </row>
    <row r="141" spans="1:21" ht="12.75">
      <c r="A141" s="9">
        <v>3</v>
      </c>
      <c r="B141" s="80" t="s">
        <v>97</v>
      </c>
      <c r="C141" s="80"/>
      <c r="D141" s="80"/>
      <c r="E141" s="10"/>
      <c r="F141" s="10"/>
      <c r="G141" s="10"/>
      <c r="H141" s="10"/>
      <c r="I141" s="10"/>
      <c r="J141" s="11">
        <f t="shared" si="12"/>
        <v>0</v>
      </c>
      <c r="K141" s="10"/>
      <c r="L141" s="10"/>
      <c r="M141" s="10"/>
      <c r="N141" s="10"/>
      <c r="O141" s="10"/>
      <c r="P141" s="10">
        <v>471871</v>
      </c>
      <c r="Q141" s="10"/>
      <c r="R141" s="10"/>
      <c r="S141" s="10"/>
      <c r="T141" s="11">
        <f t="shared" si="13"/>
        <v>471871</v>
      </c>
      <c r="U141" s="11">
        <f>J141+T141</f>
        <v>471871</v>
      </c>
    </row>
    <row r="142" spans="1:21" ht="12.75">
      <c r="A142" s="12"/>
      <c r="B142" s="13" t="s">
        <v>94</v>
      </c>
      <c r="C142" s="68" t="s">
        <v>95</v>
      </c>
      <c r="D142" s="68"/>
      <c r="E142" s="14"/>
      <c r="F142" s="14"/>
      <c r="G142" s="14"/>
      <c r="H142" s="14"/>
      <c r="I142" s="14"/>
      <c r="J142" s="15">
        <f t="shared" si="12"/>
        <v>0</v>
      </c>
      <c r="K142" s="14"/>
      <c r="L142" s="14"/>
      <c r="M142" s="14"/>
      <c r="N142" s="14"/>
      <c r="O142" s="14"/>
      <c r="P142" s="14">
        <v>471871</v>
      </c>
      <c r="Q142" s="14"/>
      <c r="R142" s="14"/>
      <c r="S142" s="14"/>
      <c r="T142" s="16">
        <f t="shared" si="13"/>
        <v>471871</v>
      </c>
      <c r="U142" s="16">
        <f>J142+T142</f>
        <v>471871</v>
      </c>
    </row>
    <row r="143" spans="1:21" ht="12.75">
      <c r="A143" s="6">
        <v>3</v>
      </c>
      <c r="B143" s="78" t="s">
        <v>98</v>
      </c>
      <c r="C143" s="78"/>
      <c r="D143" s="78"/>
      <c r="E143" s="7"/>
      <c r="F143" s="7"/>
      <c r="G143" s="7"/>
      <c r="H143" s="7">
        <v>47986</v>
      </c>
      <c r="I143" s="7"/>
      <c r="J143" s="8">
        <f t="shared" si="12"/>
        <v>47986</v>
      </c>
      <c r="K143" s="7"/>
      <c r="L143" s="7"/>
      <c r="M143" s="7"/>
      <c r="N143" s="7"/>
      <c r="O143" s="7"/>
      <c r="P143" s="7"/>
      <c r="Q143" s="7"/>
      <c r="R143" s="7"/>
      <c r="S143" s="7"/>
      <c r="T143" s="8">
        <f t="shared" si="13"/>
        <v>0</v>
      </c>
      <c r="U143" s="8">
        <f>J143+T143</f>
        <v>47986</v>
      </c>
    </row>
    <row r="144" spans="1:21" ht="12.75">
      <c r="A144" s="12"/>
      <c r="B144" s="13" t="s">
        <v>99</v>
      </c>
      <c r="C144" s="68" t="s">
        <v>100</v>
      </c>
      <c r="D144" s="68"/>
      <c r="E144" s="14"/>
      <c r="F144" s="14"/>
      <c r="G144" s="14"/>
      <c r="H144" s="14">
        <v>47986</v>
      </c>
      <c r="I144" s="14"/>
      <c r="J144" s="15">
        <f t="shared" si="12"/>
        <v>47986</v>
      </c>
      <c r="K144" s="14"/>
      <c r="L144" s="14"/>
      <c r="M144" s="14"/>
      <c r="N144" s="14"/>
      <c r="O144" s="14"/>
      <c r="P144" s="14"/>
      <c r="Q144" s="14"/>
      <c r="R144" s="14"/>
      <c r="S144" s="14"/>
      <c r="T144" s="16">
        <f t="shared" si="13"/>
        <v>0</v>
      </c>
      <c r="U144" s="16">
        <f>J144+T144</f>
        <v>47986</v>
      </c>
    </row>
    <row r="145" spans="1:21" ht="12.75">
      <c r="A145" s="6">
        <v>4</v>
      </c>
      <c r="B145" s="78" t="s">
        <v>101</v>
      </c>
      <c r="C145" s="78"/>
      <c r="D145" s="78"/>
      <c r="E145" s="7"/>
      <c r="F145" s="7"/>
      <c r="G145" s="7"/>
      <c r="H145" s="7">
        <v>26500</v>
      </c>
      <c r="I145" s="7"/>
      <c r="J145" s="8">
        <f t="shared" si="12"/>
        <v>26500</v>
      </c>
      <c r="K145" s="7"/>
      <c r="L145" s="7"/>
      <c r="M145" s="7"/>
      <c r="N145" s="7"/>
      <c r="O145" s="7"/>
      <c r="P145" s="7"/>
      <c r="Q145" s="7"/>
      <c r="R145" s="7"/>
      <c r="S145" s="7"/>
      <c r="T145" s="8">
        <f t="shared" si="13"/>
        <v>0</v>
      </c>
      <c r="U145" s="8">
        <f>J145+T145</f>
        <v>26500</v>
      </c>
    </row>
    <row r="146" spans="1:21" ht="13.5" thickBot="1">
      <c r="A146" s="12"/>
      <c r="B146" s="13" t="s">
        <v>102</v>
      </c>
      <c r="C146" s="68" t="s">
        <v>103</v>
      </c>
      <c r="D146" s="68"/>
      <c r="E146" s="14"/>
      <c r="F146" s="14"/>
      <c r="G146" s="14"/>
      <c r="H146" s="14">
        <v>26500</v>
      </c>
      <c r="I146" s="14"/>
      <c r="J146" s="15">
        <f t="shared" si="12"/>
        <v>26500</v>
      </c>
      <c r="K146" s="14"/>
      <c r="L146" s="14"/>
      <c r="M146" s="14"/>
      <c r="N146" s="14"/>
      <c r="O146" s="14"/>
      <c r="P146" s="14"/>
      <c r="Q146" s="14"/>
      <c r="R146" s="14"/>
      <c r="S146" s="14"/>
      <c r="T146" s="16">
        <f t="shared" si="13"/>
        <v>0</v>
      </c>
      <c r="U146" s="16">
        <f>J146+T146</f>
        <v>26500</v>
      </c>
    </row>
    <row r="147" spans="1:21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8" ht="15.75">
      <c r="A148" s="1" t="s">
        <v>104</v>
      </c>
    </row>
    <row r="149" ht="13.5" thickBot="1"/>
    <row r="150" spans="1:21" ht="13.5" thickBot="1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</row>
    <row r="151" spans="1:21" ht="13.5" thickBot="1">
      <c r="A151" s="75"/>
      <c r="B151" s="75"/>
      <c r="C151" s="75"/>
      <c r="D151" s="75"/>
      <c r="E151" s="76" t="s">
        <v>0</v>
      </c>
      <c r="F151" s="76"/>
      <c r="G151" s="76"/>
      <c r="H151" s="76"/>
      <c r="I151" s="76"/>
      <c r="J151" s="69" t="s">
        <v>19</v>
      </c>
      <c r="K151" s="77" t="s">
        <v>1</v>
      </c>
      <c r="L151" s="77"/>
      <c r="M151" s="77"/>
      <c r="N151" s="77"/>
      <c r="O151" s="77"/>
      <c r="P151" s="77"/>
      <c r="Q151" s="77"/>
      <c r="R151" s="77"/>
      <c r="S151" s="77"/>
      <c r="T151" s="69" t="s">
        <v>19</v>
      </c>
      <c r="U151" s="70" t="s">
        <v>20</v>
      </c>
    </row>
    <row r="152" spans="1:21" ht="13.5" thickBot="1">
      <c r="A152" s="71"/>
      <c r="B152" s="71" t="s">
        <v>2</v>
      </c>
      <c r="C152" s="72"/>
      <c r="D152" s="73" t="s">
        <v>3</v>
      </c>
      <c r="E152" s="76"/>
      <c r="F152" s="76"/>
      <c r="G152" s="76"/>
      <c r="H152" s="76"/>
      <c r="I152" s="76"/>
      <c r="J152" s="69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70"/>
    </row>
    <row r="153" spans="1:21" ht="13.5" thickBot="1">
      <c r="A153" s="71"/>
      <c r="B153" s="71"/>
      <c r="C153" s="72"/>
      <c r="D153" s="73"/>
      <c r="E153" s="74" t="s">
        <v>4</v>
      </c>
      <c r="F153" s="74" t="s">
        <v>6</v>
      </c>
      <c r="G153" s="74" t="s">
        <v>7</v>
      </c>
      <c r="H153" s="74" t="s">
        <v>8</v>
      </c>
      <c r="I153" s="74" t="s">
        <v>9</v>
      </c>
      <c r="J153" s="69"/>
      <c r="K153" s="66" t="s">
        <v>5</v>
      </c>
      <c r="L153" s="66" t="s">
        <v>10</v>
      </c>
      <c r="M153" s="66" t="s">
        <v>11</v>
      </c>
      <c r="N153" s="66" t="s">
        <v>12</v>
      </c>
      <c r="O153" s="66" t="s">
        <v>13</v>
      </c>
      <c r="P153" s="66" t="s">
        <v>14</v>
      </c>
      <c r="Q153" s="66" t="s">
        <v>15</v>
      </c>
      <c r="R153" s="66" t="s">
        <v>16</v>
      </c>
      <c r="S153" s="66" t="s">
        <v>17</v>
      </c>
      <c r="T153" s="69"/>
      <c r="U153" s="70"/>
    </row>
    <row r="154" spans="1:21" ht="13.5" thickBot="1">
      <c r="A154" s="71"/>
      <c r="B154" s="71"/>
      <c r="C154" s="72"/>
      <c r="D154" s="73"/>
      <c r="E154" s="74"/>
      <c r="F154" s="74"/>
      <c r="G154" s="74"/>
      <c r="H154" s="74"/>
      <c r="I154" s="74"/>
      <c r="J154" s="69"/>
      <c r="K154" s="66"/>
      <c r="L154" s="66"/>
      <c r="M154" s="66"/>
      <c r="N154" s="66"/>
      <c r="O154" s="66"/>
      <c r="P154" s="66"/>
      <c r="Q154" s="66"/>
      <c r="R154" s="66"/>
      <c r="S154" s="66"/>
      <c r="T154" s="69"/>
      <c r="U154" s="70"/>
    </row>
    <row r="155" spans="1:21" ht="12.75">
      <c r="A155" s="3">
        <v>9</v>
      </c>
      <c r="B155" s="67" t="s">
        <v>105</v>
      </c>
      <c r="C155" s="67"/>
      <c r="D155" s="67"/>
      <c r="E155" s="4"/>
      <c r="F155" s="4"/>
      <c r="G155" s="4">
        <v>17000</v>
      </c>
      <c r="H155" s="4"/>
      <c r="I155" s="4"/>
      <c r="J155" s="5">
        <f>SUM(E155:I155)</f>
        <v>17000</v>
      </c>
      <c r="K155" s="4"/>
      <c r="L155" s="4"/>
      <c r="M155" s="4"/>
      <c r="N155" s="4"/>
      <c r="O155" s="4"/>
      <c r="P155" s="4"/>
      <c r="Q155" s="4"/>
      <c r="R155" s="4"/>
      <c r="S155" s="4"/>
      <c r="T155" s="5">
        <f>SUM(K155:S155)</f>
        <v>0</v>
      </c>
      <c r="U155" s="5">
        <f>J155+T155</f>
        <v>17000</v>
      </c>
    </row>
    <row r="156" spans="1:21" ht="12.75">
      <c r="A156" s="6">
        <v>1</v>
      </c>
      <c r="B156" s="78" t="s">
        <v>106</v>
      </c>
      <c r="C156" s="78"/>
      <c r="D156" s="78"/>
      <c r="E156" s="7"/>
      <c r="F156" s="7"/>
      <c r="G156" s="7">
        <v>5000</v>
      </c>
      <c r="H156" s="7"/>
      <c r="I156" s="7"/>
      <c r="J156" s="8">
        <f>SUM(E156:I156)</f>
        <v>5000</v>
      </c>
      <c r="K156" s="7"/>
      <c r="L156" s="7"/>
      <c r="M156" s="7"/>
      <c r="N156" s="7"/>
      <c r="O156" s="7"/>
      <c r="P156" s="7"/>
      <c r="Q156" s="7"/>
      <c r="R156" s="7"/>
      <c r="S156" s="7"/>
      <c r="T156" s="8">
        <f>SUM(K156:S156)</f>
        <v>0</v>
      </c>
      <c r="U156" s="8">
        <f>J156+T156</f>
        <v>5000</v>
      </c>
    </row>
    <row r="157" spans="1:21" ht="12.75">
      <c r="A157" s="12"/>
      <c r="B157" s="13" t="s">
        <v>107</v>
      </c>
      <c r="C157" s="68" t="s">
        <v>108</v>
      </c>
      <c r="D157" s="68"/>
      <c r="E157" s="14"/>
      <c r="F157" s="14"/>
      <c r="G157" s="14">
        <v>5000</v>
      </c>
      <c r="H157" s="14"/>
      <c r="I157" s="14"/>
      <c r="J157" s="15">
        <f>SUM(E157:I157)</f>
        <v>5000</v>
      </c>
      <c r="K157" s="14"/>
      <c r="L157" s="14"/>
      <c r="M157" s="14"/>
      <c r="N157" s="14"/>
      <c r="O157" s="14"/>
      <c r="P157" s="14"/>
      <c r="Q157" s="14"/>
      <c r="R157" s="14"/>
      <c r="S157" s="14"/>
      <c r="T157" s="16">
        <f>SUM(K157:S157)</f>
        <v>0</v>
      </c>
      <c r="U157" s="16">
        <f>J157+T157</f>
        <v>5000</v>
      </c>
    </row>
    <row r="158" spans="1:21" ht="12.75">
      <c r="A158" s="6">
        <v>2</v>
      </c>
      <c r="B158" s="78" t="s">
        <v>109</v>
      </c>
      <c r="C158" s="78"/>
      <c r="D158" s="78"/>
      <c r="E158" s="7"/>
      <c r="F158" s="7"/>
      <c r="G158" s="7">
        <v>12000</v>
      </c>
      <c r="H158" s="7"/>
      <c r="I158" s="7"/>
      <c r="J158" s="8">
        <f>SUM(E158:I158)</f>
        <v>12000</v>
      </c>
      <c r="K158" s="7"/>
      <c r="L158" s="7"/>
      <c r="M158" s="7"/>
      <c r="N158" s="7"/>
      <c r="O158" s="7"/>
      <c r="P158" s="7"/>
      <c r="Q158" s="7"/>
      <c r="R158" s="7"/>
      <c r="S158" s="7"/>
      <c r="T158" s="8">
        <f>SUM(K158:S158)</f>
        <v>0</v>
      </c>
      <c r="U158" s="8">
        <f>J158+T158</f>
        <v>12000</v>
      </c>
    </row>
    <row r="159" spans="1:21" ht="13.5" thickBot="1">
      <c r="A159" s="12"/>
      <c r="B159" s="13" t="s">
        <v>107</v>
      </c>
      <c r="C159" s="68" t="s">
        <v>108</v>
      </c>
      <c r="D159" s="68"/>
      <c r="E159" s="14"/>
      <c r="F159" s="14"/>
      <c r="G159" s="14">
        <v>12000</v>
      </c>
      <c r="H159" s="14"/>
      <c r="I159" s="14"/>
      <c r="J159" s="15">
        <f>SUM(E159:I159)</f>
        <v>12000</v>
      </c>
      <c r="K159" s="14"/>
      <c r="L159" s="14"/>
      <c r="M159" s="14"/>
      <c r="N159" s="14"/>
      <c r="O159" s="14"/>
      <c r="P159" s="14"/>
      <c r="Q159" s="14"/>
      <c r="R159" s="14"/>
      <c r="S159" s="14"/>
      <c r="T159" s="16">
        <f>SUM(K159:S159)</f>
        <v>0</v>
      </c>
      <c r="U159" s="16">
        <f>J159+T159</f>
        <v>12000</v>
      </c>
    </row>
    <row r="160" spans="1:21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ht="15.75">
      <c r="A161" s="1" t="s">
        <v>110</v>
      </c>
    </row>
    <row r="162" ht="13.5" thickBot="1"/>
    <row r="163" spans="1:21" ht="13.5" thickBot="1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</row>
    <row r="164" spans="1:21" ht="13.5" thickBot="1">
      <c r="A164" s="75"/>
      <c r="B164" s="75"/>
      <c r="C164" s="75"/>
      <c r="D164" s="75"/>
      <c r="E164" s="76" t="s">
        <v>0</v>
      </c>
      <c r="F164" s="76"/>
      <c r="G164" s="76"/>
      <c r="H164" s="76"/>
      <c r="I164" s="76"/>
      <c r="J164" s="69" t="s">
        <v>19</v>
      </c>
      <c r="K164" s="77" t="s">
        <v>1</v>
      </c>
      <c r="L164" s="77"/>
      <c r="M164" s="77"/>
      <c r="N164" s="77"/>
      <c r="O164" s="77"/>
      <c r="P164" s="77"/>
      <c r="Q164" s="77"/>
      <c r="R164" s="77"/>
      <c r="S164" s="77"/>
      <c r="T164" s="69" t="s">
        <v>19</v>
      </c>
      <c r="U164" s="70" t="s">
        <v>20</v>
      </c>
    </row>
    <row r="165" spans="1:21" ht="13.5" thickBot="1">
      <c r="A165" s="71"/>
      <c r="B165" s="71" t="s">
        <v>2</v>
      </c>
      <c r="C165" s="72"/>
      <c r="D165" s="73" t="s">
        <v>3</v>
      </c>
      <c r="E165" s="76"/>
      <c r="F165" s="76"/>
      <c r="G165" s="76"/>
      <c r="H165" s="76"/>
      <c r="I165" s="76"/>
      <c r="J165" s="69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70"/>
    </row>
    <row r="166" spans="1:21" ht="13.5" thickBot="1">
      <c r="A166" s="71"/>
      <c r="B166" s="71"/>
      <c r="C166" s="72"/>
      <c r="D166" s="73"/>
      <c r="E166" s="74" t="s">
        <v>4</v>
      </c>
      <c r="F166" s="74" t="s">
        <v>6</v>
      </c>
      <c r="G166" s="74" t="s">
        <v>7</v>
      </c>
      <c r="H166" s="74" t="s">
        <v>8</v>
      </c>
      <c r="I166" s="74" t="s">
        <v>9</v>
      </c>
      <c r="J166" s="69"/>
      <c r="K166" s="66" t="s">
        <v>5</v>
      </c>
      <c r="L166" s="66" t="s">
        <v>10</v>
      </c>
      <c r="M166" s="66" t="s">
        <v>11</v>
      </c>
      <c r="N166" s="66" t="s">
        <v>12</v>
      </c>
      <c r="O166" s="66" t="s">
        <v>13</v>
      </c>
      <c r="P166" s="66" t="s">
        <v>14</v>
      </c>
      <c r="Q166" s="66" t="s">
        <v>15</v>
      </c>
      <c r="R166" s="66" t="s">
        <v>16</v>
      </c>
      <c r="S166" s="66" t="s">
        <v>17</v>
      </c>
      <c r="T166" s="69"/>
      <c r="U166" s="70"/>
    </row>
    <row r="167" spans="1:21" ht="13.5" thickBot="1">
      <c r="A167" s="71"/>
      <c r="B167" s="71"/>
      <c r="C167" s="72"/>
      <c r="D167" s="73"/>
      <c r="E167" s="74"/>
      <c r="F167" s="74"/>
      <c r="G167" s="74"/>
      <c r="H167" s="74"/>
      <c r="I167" s="74"/>
      <c r="J167" s="69"/>
      <c r="K167" s="66"/>
      <c r="L167" s="66"/>
      <c r="M167" s="66"/>
      <c r="N167" s="66"/>
      <c r="O167" s="66"/>
      <c r="P167" s="66"/>
      <c r="Q167" s="66"/>
      <c r="R167" s="66"/>
      <c r="S167" s="66"/>
      <c r="T167" s="69"/>
      <c r="U167" s="70"/>
    </row>
    <row r="168" spans="1:21" ht="12.75">
      <c r="A168" s="3">
        <v>10</v>
      </c>
      <c r="B168" s="67" t="s">
        <v>111</v>
      </c>
      <c r="C168" s="67"/>
      <c r="D168" s="67"/>
      <c r="E168" s="4">
        <v>4080</v>
      </c>
      <c r="F168" s="4">
        <v>1508</v>
      </c>
      <c r="G168" s="4">
        <v>6600</v>
      </c>
      <c r="H168" s="4">
        <v>3400</v>
      </c>
      <c r="I168" s="4"/>
      <c r="J168" s="5">
        <f>SUM(E168:I168)</f>
        <v>15588</v>
      </c>
      <c r="K168" s="4"/>
      <c r="L168" s="4"/>
      <c r="M168" s="4"/>
      <c r="N168" s="4"/>
      <c r="O168" s="4"/>
      <c r="P168" s="4"/>
      <c r="Q168" s="4"/>
      <c r="R168" s="4"/>
      <c r="S168" s="4"/>
      <c r="T168" s="5">
        <f>SUM(K168:S168)</f>
        <v>0</v>
      </c>
      <c r="U168" s="5">
        <f>J168+T168</f>
        <v>15588</v>
      </c>
    </row>
    <row r="169" spans="1:21" ht="12.75">
      <c r="A169" s="6">
        <v>1</v>
      </c>
      <c r="B169" s="78" t="s">
        <v>112</v>
      </c>
      <c r="C169" s="78"/>
      <c r="D169" s="78"/>
      <c r="E169" s="7">
        <v>4080</v>
      </c>
      <c r="F169" s="7">
        <v>1508</v>
      </c>
      <c r="G169" s="7">
        <v>6600</v>
      </c>
      <c r="H169" s="7"/>
      <c r="I169" s="7"/>
      <c r="J169" s="8">
        <f>SUM(E169:I169)</f>
        <v>12188</v>
      </c>
      <c r="K169" s="7"/>
      <c r="L169" s="7"/>
      <c r="M169" s="7"/>
      <c r="N169" s="7"/>
      <c r="O169" s="7"/>
      <c r="P169" s="7"/>
      <c r="Q169" s="7"/>
      <c r="R169" s="7"/>
      <c r="S169" s="7"/>
      <c r="T169" s="8">
        <f>SUM(K169:S169)</f>
        <v>0</v>
      </c>
      <c r="U169" s="8">
        <f>J169+T169</f>
        <v>12188</v>
      </c>
    </row>
    <row r="170" spans="1:21" ht="12.75">
      <c r="A170" s="12"/>
      <c r="B170" s="13" t="s">
        <v>113</v>
      </c>
      <c r="C170" s="68" t="s">
        <v>114</v>
      </c>
      <c r="D170" s="68"/>
      <c r="E170" s="14">
        <v>4080</v>
      </c>
      <c r="F170" s="14">
        <v>1508</v>
      </c>
      <c r="G170" s="14">
        <v>6600</v>
      </c>
      <c r="H170" s="14"/>
      <c r="I170" s="14"/>
      <c r="J170" s="15">
        <f>SUM(E170:I170)</f>
        <v>12188</v>
      </c>
      <c r="K170" s="14"/>
      <c r="L170" s="14"/>
      <c r="M170" s="14"/>
      <c r="N170" s="14"/>
      <c r="O170" s="14"/>
      <c r="P170" s="14"/>
      <c r="Q170" s="14"/>
      <c r="R170" s="14"/>
      <c r="S170" s="14"/>
      <c r="T170" s="16">
        <f>SUM(K170:S170)</f>
        <v>0</v>
      </c>
      <c r="U170" s="16">
        <f>J170+T170</f>
        <v>12188</v>
      </c>
    </row>
    <row r="171" spans="1:21" ht="12.75">
      <c r="A171" s="6">
        <v>2</v>
      </c>
      <c r="B171" s="78" t="s">
        <v>115</v>
      </c>
      <c r="C171" s="78"/>
      <c r="D171" s="78"/>
      <c r="E171" s="7"/>
      <c r="F171" s="7"/>
      <c r="G171" s="7"/>
      <c r="H171" s="7">
        <v>3400</v>
      </c>
      <c r="I171" s="7"/>
      <c r="J171" s="8">
        <f>SUM(E171:I171)</f>
        <v>3400</v>
      </c>
      <c r="K171" s="7"/>
      <c r="L171" s="7"/>
      <c r="M171" s="7"/>
      <c r="N171" s="7"/>
      <c r="O171" s="7"/>
      <c r="P171" s="7"/>
      <c r="Q171" s="7"/>
      <c r="R171" s="7"/>
      <c r="S171" s="7"/>
      <c r="T171" s="8">
        <f>SUM(K171:S171)</f>
        <v>0</v>
      </c>
      <c r="U171" s="8">
        <f>J171+T171</f>
        <v>3400</v>
      </c>
    </row>
    <row r="172" spans="1:21" ht="13.5" thickBot="1">
      <c r="A172" s="12"/>
      <c r="B172" s="13" t="s">
        <v>113</v>
      </c>
      <c r="C172" s="68" t="s">
        <v>114</v>
      </c>
      <c r="D172" s="68"/>
      <c r="E172" s="14"/>
      <c r="F172" s="14"/>
      <c r="G172" s="14"/>
      <c r="H172" s="14">
        <v>3400</v>
      </c>
      <c r="I172" s="14"/>
      <c r="J172" s="15">
        <f>SUM(E172:I172)</f>
        <v>3400</v>
      </c>
      <c r="K172" s="14"/>
      <c r="L172" s="14"/>
      <c r="M172" s="14"/>
      <c r="N172" s="14"/>
      <c r="O172" s="14"/>
      <c r="P172" s="14"/>
      <c r="Q172" s="14"/>
      <c r="R172" s="14"/>
      <c r="S172" s="14"/>
      <c r="T172" s="16">
        <f>SUM(K172:S172)</f>
        <v>0</v>
      </c>
      <c r="U172" s="16">
        <f>J172+T172</f>
        <v>3400</v>
      </c>
    </row>
    <row r="173" spans="1:21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ht="15.75">
      <c r="A174" s="1" t="s">
        <v>116</v>
      </c>
    </row>
    <row r="175" ht="13.5" thickBot="1"/>
    <row r="176" spans="1:21" ht="13.5" thickBot="1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</row>
    <row r="177" spans="1:21" ht="13.5" thickBot="1">
      <c r="A177" s="75"/>
      <c r="B177" s="75"/>
      <c r="C177" s="75"/>
      <c r="D177" s="75"/>
      <c r="E177" s="76" t="s">
        <v>0</v>
      </c>
      <c r="F177" s="76"/>
      <c r="G177" s="76"/>
      <c r="H177" s="76"/>
      <c r="I177" s="76"/>
      <c r="J177" s="69" t="s">
        <v>19</v>
      </c>
      <c r="K177" s="77" t="s">
        <v>1</v>
      </c>
      <c r="L177" s="77"/>
      <c r="M177" s="77"/>
      <c r="N177" s="77"/>
      <c r="O177" s="77"/>
      <c r="P177" s="77"/>
      <c r="Q177" s="77"/>
      <c r="R177" s="77"/>
      <c r="S177" s="77"/>
      <c r="T177" s="69" t="s">
        <v>19</v>
      </c>
      <c r="U177" s="70" t="s">
        <v>20</v>
      </c>
    </row>
    <row r="178" spans="1:21" ht="13.5" thickBot="1">
      <c r="A178" s="71"/>
      <c r="B178" s="71" t="s">
        <v>2</v>
      </c>
      <c r="C178" s="72"/>
      <c r="D178" s="73" t="s">
        <v>3</v>
      </c>
      <c r="E178" s="76"/>
      <c r="F178" s="76"/>
      <c r="G178" s="76"/>
      <c r="H178" s="76"/>
      <c r="I178" s="76"/>
      <c r="J178" s="69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70"/>
    </row>
    <row r="179" spans="1:21" ht="13.5" thickBot="1">
      <c r="A179" s="71"/>
      <c r="B179" s="71"/>
      <c r="C179" s="72"/>
      <c r="D179" s="73"/>
      <c r="E179" s="74" t="s">
        <v>4</v>
      </c>
      <c r="F179" s="74" t="s">
        <v>6</v>
      </c>
      <c r="G179" s="74" t="s">
        <v>7</v>
      </c>
      <c r="H179" s="74" t="s">
        <v>8</v>
      </c>
      <c r="I179" s="74" t="s">
        <v>9</v>
      </c>
      <c r="J179" s="69"/>
      <c r="K179" s="66" t="s">
        <v>5</v>
      </c>
      <c r="L179" s="66" t="s">
        <v>10</v>
      </c>
      <c r="M179" s="66" t="s">
        <v>11</v>
      </c>
      <c r="N179" s="66" t="s">
        <v>12</v>
      </c>
      <c r="O179" s="66" t="s">
        <v>13</v>
      </c>
      <c r="P179" s="66" t="s">
        <v>14</v>
      </c>
      <c r="Q179" s="66" t="s">
        <v>15</v>
      </c>
      <c r="R179" s="66" t="s">
        <v>16</v>
      </c>
      <c r="S179" s="66" t="s">
        <v>17</v>
      </c>
      <c r="T179" s="69"/>
      <c r="U179" s="70"/>
    </row>
    <row r="180" spans="1:21" ht="13.5" thickBot="1">
      <c r="A180" s="71"/>
      <c r="B180" s="71"/>
      <c r="C180" s="72"/>
      <c r="D180" s="73"/>
      <c r="E180" s="74"/>
      <c r="F180" s="74"/>
      <c r="G180" s="74"/>
      <c r="H180" s="74"/>
      <c r="I180" s="74"/>
      <c r="J180" s="69"/>
      <c r="K180" s="66"/>
      <c r="L180" s="66"/>
      <c r="M180" s="66"/>
      <c r="N180" s="66"/>
      <c r="O180" s="66"/>
      <c r="P180" s="66"/>
      <c r="Q180" s="66"/>
      <c r="R180" s="66"/>
      <c r="S180" s="66"/>
      <c r="T180" s="69"/>
      <c r="U180" s="70"/>
    </row>
    <row r="181" spans="1:21" ht="12.75">
      <c r="A181" s="3">
        <v>11</v>
      </c>
      <c r="B181" s="67" t="s">
        <v>117</v>
      </c>
      <c r="C181" s="67"/>
      <c r="D181" s="67"/>
      <c r="E181" s="4"/>
      <c r="F181" s="4"/>
      <c r="G181" s="4">
        <v>3720</v>
      </c>
      <c r="H181" s="4"/>
      <c r="I181" s="4"/>
      <c r="J181" s="5">
        <f aca="true" t="shared" si="14" ref="J181:J190">SUM(E181:I181)</f>
        <v>3720</v>
      </c>
      <c r="K181" s="4"/>
      <c r="L181" s="4"/>
      <c r="M181" s="4"/>
      <c r="N181" s="4"/>
      <c r="O181" s="4"/>
      <c r="P181" s="4">
        <v>40667</v>
      </c>
      <c r="Q181" s="4"/>
      <c r="R181" s="4"/>
      <c r="S181" s="4"/>
      <c r="T181" s="5">
        <f aca="true" t="shared" si="15" ref="T181:T190">SUM(K181:S181)</f>
        <v>40667</v>
      </c>
      <c r="U181" s="5">
        <f>J181+T181</f>
        <v>44387</v>
      </c>
    </row>
    <row r="182" spans="1:21" ht="12.75">
      <c r="A182" s="6">
        <v>1</v>
      </c>
      <c r="B182" s="78" t="s">
        <v>118</v>
      </c>
      <c r="C182" s="78"/>
      <c r="D182" s="78"/>
      <c r="E182" s="7"/>
      <c r="F182" s="7"/>
      <c r="G182" s="7">
        <v>3320</v>
      </c>
      <c r="H182" s="7"/>
      <c r="I182" s="7"/>
      <c r="J182" s="8">
        <f t="shared" si="14"/>
        <v>3320</v>
      </c>
      <c r="K182" s="7"/>
      <c r="L182" s="7"/>
      <c r="M182" s="7"/>
      <c r="N182" s="7"/>
      <c r="O182" s="7"/>
      <c r="P182" s="7"/>
      <c r="Q182" s="7"/>
      <c r="R182" s="7"/>
      <c r="S182" s="7"/>
      <c r="T182" s="8">
        <f t="shared" si="15"/>
        <v>0</v>
      </c>
      <c r="U182" s="8">
        <f>J182+T182</f>
        <v>3320</v>
      </c>
    </row>
    <row r="183" spans="1:21" ht="12.75">
      <c r="A183" s="9">
        <v>1</v>
      </c>
      <c r="B183" s="80" t="s">
        <v>119</v>
      </c>
      <c r="C183" s="80"/>
      <c r="D183" s="80"/>
      <c r="E183" s="10"/>
      <c r="F183" s="10"/>
      <c r="G183" s="10">
        <v>3320</v>
      </c>
      <c r="H183" s="10"/>
      <c r="I183" s="10"/>
      <c r="J183" s="11">
        <f t="shared" si="14"/>
        <v>3320</v>
      </c>
      <c r="K183" s="10"/>
      <c r="L183" s="10"/>
      <c r="M183" s="10"/>
      <c r="N183" s="10"/>
      <c r="O183" s="10"/>
      <c r="P183" s="10"/>
      <c r="Q183" s="10"/>
      <c r="R183" s="10"/>
      <c r="S183" s="10"/>
      <c r="T183" s="11">
        <f t="shared" si="15"/>
        <v>0</v>
      </c>
      <c r="U183" s="11">
        <f>J183+T183</f>
        <v>3320</v>
      </c>
    </row>
    <row r="184" spans="1:21" ht="12.75">
      <c r="A184" s="12"/>
      <c r="B184" s="13" t="s">
        <v>120</v>
      </c>
      <c r="C184" s="68" t="s">
        <v>121</v>
      </c>
      <c r="D184" s="68"/>
      <c r="E184" s="14"/>
      <c r="F184" s="14"/>
      <c r="G184" s="14">
        <v>3320</v>
      </c>
      <c r="H184" s="14"/>
      <c r="I184" s="14"/>
      <c r="J184" s="15">
        <f t="shared" si="14"/>
        <v>3320</v>
      </c>
      <c r="K184" s="14"/>
      <c r="L184" s="14"/>
      <c r="M184" s="14"/>
      <c r="N184" s="14"/>
      <c r="O184" s="14"/>
      <c r="P184" s="14"/>
      <c r="Q184" s="14"/>
      <c r="R184" s="14"/>
      <c r="S184" s="14"/>
      <c r="T184" s="16">
        <f t="shared" si="15"/>
        <v>0</v>
      </c>
      <c r="U184" s="16">
        <f>J184+T184</f>
        <v>3320</v>
      </c>
    </row>
    <row r="185" spans="1:21" ht="12.75">
      <c r="A185" s="9">
        <v>2</v>
      </c>
      <c r="B185" s="80" t="s">
        <v>122</v>
      </c>
      <c r="C185" s="80"/>
      <c r="D185" s="80"/>
      <c r="E185" s="10"/>
      <c r="F185" s="10"/>
      <c r="G185" s="10"/>
      <c r="H185" s="10"/>
      <c r="I185" s="10"/>
      <c r="J185" s="11">
        <f t="shared" si="14"/>
        <v>0</v>
      </c>
      <c r="K185" s="10"/>
      <c r="L185" s="10"/>
      <c r="M185" s="10"/>
      <c r="N185" s="10"/>
      <c r="O185" s="10"/>
      <c r="P185" s="10"/>
      <c r="Q185" s="10"/>
      <c r="R185" s="10"/>
      <c r="S185" s="10"/>
      <c r="T185" s="11">
        <f t="shared" si="15"/>
        <v>0</v>
      </c>
      <c r="U185" s="11">
        <f>J185+T185</f>
        <v>0</v>
      </c>
    </row>
    <row r="186" spans="1:21" ht="12.75">
      <c r="A186" s="12"/>
      <c r="B186" s="13" t="s">
        <v>120</v>
      </c>
      <c r="C186" s="68" t="s">
        <v>121</v>
      </c>
      <c r="D186" s="68"/>
      <c r="E186" s="14"/>
      <c r="F186" s="14"/>
      <c r="G186" s="14"/>
      <c r="H186" s="14"/>
      <c r="I186" s="14"/>
      <c r="J186" s="15">
        <f t="shared" si="14"/>
        <v>0</v>
      </c>
      <c r="K186" s="14"/>
      <c r="L186" s="14"/>
      <c r="M186" s="14"/>
      <c r="N186" s="14"/>
      <c r="O186" s="14"/>
      <c r="P186" s="14"/>
      <c r="Q186" s="14"/>
      <c r="R186" s="14"/>
      <c r="S186" s="14"/>
      <c r="T186" s="16">
        <f t="shared" si="15"/>
        <v>0</v>
      </c>
      <c r="U186" s="16">
        <f>J186+T186</f>
        <v>0</v>
      </c>
    </row>
    <row r="187" spans="1:21" ht="12.75">
      <c r="A187" s="6">
        <v>2</v>
      </c>
      <c r="B187" s="78" t="s">
        <v>123</v>
      </c>
      <c r="C187" s="78"/>
      <c r="D187" s="78"/>
      <c r="E187" s="7"/>
      <c r="F187" s="7"/>
      <c r="G187" s="7"/>
      <c r="H187" s="7"/>
      <c r="I187" s="7"/>
      <c r="J187" s="8">
        <f t="shared" si="14"/>
        <v>0</v>
      </c>
      <c r="K187" s="7"/>
      <c r="L187" s="7"/>
      <c r="M187" s="7"/>
      <c r="N187" s="7"/>
      <c r="O187" s="7"/>
      <c r="P187" s="7">
        <v>40667</v>
      </c>
      <c r="Q187" s="7"/>
      <c r="R187" s="7"/>
      <c r="S187" s="7"/>
      <c r="T187" s="8">
        <f t="shared" si="15"/>
        <v>40667</v>
      </c>
      <c r="U187" s="8">
        <f>J187+T187</f>
        <v>40667</v>
      </c>
    </row>
    <row r="188" spans="1:21" ht="12.75">
      <c r="A188" s="12"/>
      <c r="B188" s="13" t="s">
        <v>124</v>
      </c>
      <c r="C188" s="68" t="s">
        <v>125</v>
      </c>
      <c r="D188" s="68"/>
      <c r="E188" s="14"/>
      <c r="F188" s="14"/>
      <c r="G188" s="14"/>
      <c r="H188" s="14"/>
      <c r="I188" s="14"/>
      <c r="J188" s="15">
        <f t="shared" si="14"/>
        <v>0</v>
      </c>
      <c r="K188" s="14"/>
      <c r="L188" s="14"/>
      <c r="M188" s="14"/>
      <c r="N188" s="14"/>
      <c r="O188" s="14"/>
      <c r="P188" s="14">
        <v>40667</v>
      </c>
      <c r="Q188" s="14"/>
      <c r="R188" s="14"/>
      <c r="S188" s="14"/>
      <c r="T188" s="16">
        <f t="shared" si="15"/>
        <v>40667</v>
      </c>
      <c r="U188" s="16">
        <f>J188+T188</f>
        <v>40667</v>
      </c>
    </row>
    <row r="189" spans="1:21" ht="12.75">
      <c r="A189" s="6">
        <v>3</v>
      </c>
      <c r="B189" s="78" t="s">
        <v>126</v>
      </c>
      <c r="C189" s="78"/>
      <c r="D189" s="78"/>
      <c r="E189" s="7"/>
      <c r="F189" s="7"/>
      <c r="G189" s="7">
        <v>400</v>
      </c>
      <c r="H189" s="7"/>
      <c r="I189" s="7"/>
      <c r="J189" s="8">
        <f t="shared" si="14"/>
        <v>400</v>
      </c>
      <c r="K189" s="7"/>
      <c r="L189" s="7"/>
      <c r="M189" s="7"/>
      <c r="N189" s="7"/>
      <c r="O189" s="7"/>
      <c r="P189" s="7"/>
      <c r="Q189" s="7"/>
      <c r="R189" s="7"/>
      <c r="S189" s="7"/>
      <c r="T189" s="8">
        <f t="shared" si="15"/>
        <v>0</v>
      </c>
      <c r="U189" s="8">
        <f>J189+T189</f>
        <v>400</v>
      </c>
    </row>
    <row r="190" spans="1:21" ht="13.5" thickBot="1">
      <c r="A190" s="12"/>
      <c r="B190" s="13" t="s">
        <v>127</v>
      </c>
      <c r="C190" s="68" t="s">
        <v>128</v>
      </c>
      <c r="D190" s="68"/>
      <c r="E190" s="14"/>
      <c r="F190" s="14"/>
      <c r="G190" s="14">
        <v>400</v>
      </c>
      <c r="H190" s="14"/>
      <c r="I190" s="14"/>
      <c r="J190" s="15">
        <f t="shared" si="14"/>
        <v>400</v>
      </c>
      <c r="K190" s="14"/>
      <c r="L190" s="14"/>
      <c r="M190" s="14"/>
      <c r="N190" s="14"/>
      <c r="O190" s="14"/>
      <c r="P190" s="14"/>
      <c r="Q190" s="14"/>
      <c r="R190" s="14"/>
      <c r="S190" s="14"/>
      <c r="T190" s="16">
        <f t="shared" si="15"/>
        <v>0</v>
      </c>
      <c r="U190" s="16">
        <f>J190+T190</f>
        <v>400</v>
      </c>
    </row>
    <row r="191" spans="1:21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</row>
    <row r="192" ht="15.75">
      <c r="A192" s="1" t="s">
        <v>129</v>
      </c>
    </row>
    <row r="193" ht="13.5" thickBot="1"/>
    <row r="194" spans="1:21" ht="13.5" thickBot="1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21" ht="13.5" thickBot="1">
      <c r="A195" s="75"/>
      <c r="B195" s="75"/>
      <c r="C195" s="75"/>
      <c r="D195" s="75"/>
      <c r="E195" s="76" t="s">
        <v>0</v>
      </c>
      <c r="F195" s="76"/>
      <c r="G195" s="76"/>
      <c r="H195" s="76"/>
      <c r="I195" s="76"/>
      <c r="J195" s="69" t="s">
        <v>19</v>
      </c>
      <c r="K195" s="77" t="s">
        <v>1</v>
      </c>
      <c r="L195" s="77"/>
      <c r="M195" s="77"/>
      <c r="N195" s="77"/>
      <c r="O195" s="77"/>
      <c r="P195" s="77"/>
      <c r="Q195" s="77"/>
      <c r="R195" s="77"/>
      <c r="S195" s="77"/>
      <c r="T195" s="69" t="s">
        <v>19</v>
      </c>
      <c r="U195" s="70" t="s">
        <v>20</v>
      </c>
    </row>
    <row r="196" spans="1:21" ht="13.5" thickBot="1">
      <c r="A196" s="71"/>
      <c r="B196" s="71" t="s">
        <v>2</v>
      </c>
      <c r="C196" s="72"/>
      <c r="D196" s="73" t="s">
        <v>3</v>
      </c>
      <c r="E196" s="76"/>
      <c r="F196" s="76"/>
      <c r="G196" s="76"/>
      <c r="H196" s="76"/>
      <c r="I196" s="76"/>
      <c r="J196" s="69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70"/>
    </row>
    <row r="197" spans="1:21" ht="13.5" thickBot="1">
      <c r="A197" s="71"/>
      <c r="B197" s="71"/>
      <c r="C197" s="72"/>
      <c r="D197" s="73"/>
      <c r="E197" s="74" t="s">
        <v>4</v>
      </c>
      <c r="F197" s="74" t="s">
        <v>6</v>
      </c>
      <c r="G197" s="74" t="s">
        <v>7</v>
      </c>
      <c r="H197" s="74" t="s">
        <v>8</v>
      </c>
      <c r="I197" s="74" t="s">
        <v>9</v>
      </c>
      <c r="J197" s="69"/>
      <c r="K197" s="66" t="s">
        <v>5</v>
      </c>
      <c r="L197" s="66" t="s">
        <v>10</v>
      </c>
      <c r="M197" s="66" t="s">
        <v>11</v>
      </c>
      <c r="N197" s="66" t="s">
        <v>12</v>
      </c>
      <c r="O197" s="66" t="s">
        <v>13</v>
      </c>
      <c r="P197" s="66" t="s">
        <v>14</v>
      </c>
      <c r="Q197" s="66" t="s">
        <v>15</v>
      </c>
      <c r="R197" s="66" t="s">
        <v>16</v>
      </c>
      <c r="S197" s="66" t="s">
        <v>17</v>
      </c>
      <c r="T197" s="69"/>
      <c r="U197" s="70"/>
    </row>
    <row r="198" spans="1:21" ht="13.5" thickBot="1">
      <c r="A198" s="71"/>
      <c r="B198" s="71"/>
      <c r="C198" s="72"/>
      <c r="D198" s="73"/>
      <c r="E198" s="74"/>
      <c r="F198" s="74"/>
      <c r="G198" s="74"/>
      <c r="H198" s="74"/>
      <c r="I198" s="74"/>
      <c r="J198" s="69"/>
      <c r="K198" s="66"/>
      <c r="L198" s="66"/>
      <c r="M198" s="66"/>
      <c r="N198" s="66"/>
      <c r="O198" s="66"/>
      <c r="P198" s="66"/>
      <c r="Q198" s="66"/>
      <c r="R198" s="66"/>
      <c r="S198" s="66"/>
      <c r="T198" s="69"/>
      <c r="U198" s="70"/>
    </row>
    <row r="199" spans="1:21" ht="12.75">
      <c r="A199" s="3">
        <v>12</v>
      </c>
      <c r="B199" s="67" t="s">
        <v>130</v>
      </c>
      <c r="C199" s="67"/>
      <c r="D199" s="67"/>
      <c r="E199" s="4"/>
      <c r="F199" s="4"/>
      <c r="G199" s="4">
        <v>8600</v>
      </c>
      <c r="H199" s="4"/>
      <c r="I199" s="4"/>
      <c r="J199" s="5">
        <f>SUM(E199:I199)</f>
        <v>8600</v>
      </c>
      <c r="K199" s="4"/>
      <c r="L199" s="4"/>
      <c r="M199" s="4"/>
      <c r="N199" s="4"/>
      <c r="O199" s="4"/>
      <c r="P199" s="4"/>
      <c r="Q199" s="4"/>
      <c r="R199" s="4"/>
      <c r="S199" s="4"/>
      <c r="T199" s="5">
        <f>SUM(K199:S199)</f>
        <v>0</v>
      </c>
      <c r="U199" s="5">
        <f>J199+T199</f>
        <v>8600</v>
      </c>
    </row>
    <row r="200" spans="1:21" ht="12.75">
      <c r="A200" s="6">
        <v>1</v>
      </c>
      <c r="B200" s="78" t="s">
        <v>131</v>
      </c>
      <c r="C200" s="78"/>
      <c r="D200" s="78"/>
      <c r="E200" s="7"/>
      <c r="F200" s="7"/>
      <c r="G200" s="7">
        <v>600</v>
      </c>
      <c r="H200" s="7"/>
      <c r="I200" s="7"/>
      <c r="J200" s="8">
        <f>SUM(E200:I200)</f>
        <v>600</v>
      </c>
      <c r="K200" s="7"/>
      <c r="L200" s="7"/>
      <c r="M200" s="7"/>
      <c r="N200" s="7"/>
      <c r="O200" s="7"/>
      <c r="P200" s="7"/>
      <c r="Q200" s="7"/>
      <c r="R200" s="7"/>
      <c r="S200" s="7"/>
      <c r="T200" s="8">
        <f>SUM(K200:S200)</f>
        <v>0</v>
      </c>
      <c r="U200" s="8">
        <f>J200+T200</f>
        <v>600</v>
      </c>
    </row>
    <row r="201" spans="1:21" ht="12.75">
      <c r="A201" s="12"/>
      <c r="B201" s="13" t="s">
        <v>132</v>
      </c>
      <c r="C201" s="68" t="s">
        <v>133</v>
      </c>
      <c r="D201" s="68"/>
      <c r="E201" s="14"/>
      <c r="F201" s="14"/>
      <c r="G201" s="14">
        <v>600</v>
      </c>
      <c r="H201" s="14"/>
      <c r="I201" s="14"/>
      <c r="J201" s="15">
        <f>SUM(E201:I201)</f>
        <v>600</v>
      </c>
      <c r="K201" s="14"/>
      <c r="L201" s="14"/>
      <c r="M201" s="14"/>
      <c r="N201" s="14"/>
      <c r="O201" s="14"/>
      <c r="P201" s="14"/>
      <c r="Q201" s="14"/>
      <c r="R201" s="14"/>
      <c r="S201" s="14"/>
      <c r="T201" s="16">
        <f>SUM(K201:S201)</f>
        <v>0</v>
      </c>
      <c r="U201" s="16">
        <f>J201+T201</f>
        <v>600</v>
      </c>
    </row>
    <row r="202" spans="1:21" ht="12.75">
      <c r="A202" s="6">
        <v>2</v>
      </c>
      <c r="B202" s="78" t="s">
        <v>134</v>
      </c>
      <c r="C202" s="78"/>
      <c r="D202" s="78"/>
      <c r="E202" s="7"/>
      <c r="F202" s="7"/>
      <c r="G202" s="7">
        <v>8000</v>
      </c>
      <c r="H202" s="7"/>
      <c r="I202" s="7"/>
      <c r="J202" s="8">
        <f>SUM(E202:I202)</f>
        <v>8000</v>
      </c>
      <c r="K202" s="7"/>
      <c r="L202" s="7"/>
      <c r="M202" s="7"/>
      <c r="N202" s="7"/>
      <c r="O202" s="7"/>
      <c r="P202" s="7"/>
      <c r="Q202" s="7"/>
      <c r="R202" s="7"/>
      <c r="S202" s="7"/>
      <c r="T202" s="8">
        <f>SUM(K202:S202)</f>
        <v>0</v>
      </c>
      <c r="U202" s="8">
        <f>J202+T202</f>
        <v>8000</v>
      </c>
    </row>
    <row r="203" spans="1:21" ht="13.5" thickBot="1">
      <c r="A203" s="12"/>
      <c r="B203" s="13" t="s">
        <v>132</v>
      </c>
      <c r="C203" s="68" t="s">
        <v>133</v>
      </c>
      <c r="D203" s="68"/>
      <c r="E203" s="14"/>
      <c r="F203" s="14"/>
      <c r="G203" s="14">
        <v>8000</v>
      </c>
      <c r="H203" s="14"/>
      <c r="I203" s="14"/>
      <c r="J203" s="15">
        <f>SUM(E203:I203)</f>
        <v>8000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6">
        <f>SUM(K203:S203)</f>
        <v>0</v>
      </c>
      <c r="U203" s="16">
        <f>J203+T203</f>
        <v>8000</v>
      </c>
    </row>
    <row r="204" spans="1:21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</row>
    <row r="205" ht="15.75">
      <c r="A205" s="1" t="s">
        <v>135</v>
      </c>
    </row>
    <row r="206" ht="13.5" thickBot="1"/>
    <row r="207" spans="1:21" ht="13.5" thickBot="1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</row>
    <row r="208" spans="1:21" ht="13.5" thickBot="1">
      <c r="A208" s="75"/>
      <c r="B208" s="75"/>
      <c r="C208" s="75"/>
      <c r="D208" s="75"/>
      <c r="E208" s="76" t="s">
        <v>0</v>
      </c>
      <c r="F208" s="76"/>
      <c r="G208" s="76"/>
      <c r="H208" s="76"/>
      <c r="I208" s="76"/>
      <c r="J208" s="69" t="s">
        <v>19</v>
      </c>
      <c r="K208" s="77" t="s">
        <v>1</v>
      </c>
      <c r="L208" s="77"/>
      <c r="M208" s="77"/>
      <c r="N208" s="77"/>
      <c r="O208" s="77"/>
      <c r="P208" s="77"/>
      <c r="Q208" s="77"/>
      <c r="R208" s="77"/>
      <c r="S208" s="77"/>
      <c r="T208" s="69" t="s">
        <v>19</v>
      </c>
      <c r="U208" s="70" t="s">
        <v>20</v>
      </c>
    </row>
    <row r="209" spans="1:21" ht="13.5" thickBot="1">
      <c r="A209" s="71"/>
      <c r="B209" s="71" t="s">
        <v>2</v>
      </c>
      <c r="C209" s="72"/>
      <c r="D209" s="73" t="s">
        <v>3</v>
      </c>
      <c r="E209" s="76"/>
      <c r="F209" s="76"/>
      <c r="G209" s="76"/>
      <c r="H209" s="76"/>
      <c r="I209" s="76"/>
      <c r="J209" s="69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70"/>
    </row>
    <row r="210" spans="1:21" ht="13.5" thickBot="1">
      <c r="A210" s="71"/>
      <c r="B210" s="71"/>
      <c r="C210" s="72"/>
      <c r="D210" s="73"/>
      <c r="E210" s="74" t="s">
        <v>4</v>
      </c>
      <c r="F210" s="74" t="s">
        <v>6</v>
      </c>
      <c r="G210" s="74" t="s">
        <v>7</v>
      </c>
      <c r="H210" s="74" t="s">
        <v>8</v>
      </c>
      <c r="I210" s="74" t="s">
        <v>9</v>
      </c>
      <c r="J210" s="69"/>
      <c r="K210" s="66" t="s">
        <v>5</v>
      </c>
      <c r="L210" s="66" t="s">
        <v>10</v>
      </c>
      <c r="M210" s="66" t="s">
        <v>11</v>
      </c>
      <c r="N210" s="66" t="s">
        <v>12</v>
      </c>
      <c r="O210" s="66" t="s">
        <v>13</v>
      </c>
      <c r="P210" s="66" t="s">
        <v>14</v>
      </c>
      <c r="Q210" s="66" t="s">
        <v>15</v>
      </c>
      <c r="R210" s="66" t="s">
        <v>16</v>
      </c>
      <c r="S210" s="66" t="s">
        <v>17</v>
      </c>
      <c r="T210" s="69"/>
      <c r="U210" s="70"/>
    </row>
    <row r="211" spans="1:21" ht="13.5" thickBot="1">
      <c r="A211" s="71"/>
      <c r="B211" s="71"/>
      <c r="C211" s="72"/>
      <c r="D211" s="73"/>
      <c r="E211" s="74"/>
      <c r="F211" s="74"/>
      <c r="G211" s="74"/>
      <c r="H211" s="74"/>
      <c r="I211" s="74"/>
      <c r="J211" s="69"/>
      <c r="K211" s="66"/>
      <c r="L211" s="66"/>
      <c r="M211" s="66"/>
      <c r="N211" s="66"/>
      <c r="O211" s="66"/>
      <c r="P211" s="66"/>
      <c r="Q211" s="66"/>
      <c r="R211" s="66"/>
      <c r="S211" s="66"/>
      <c r="T211" s="69"/>
      <c r="U211" s="70"/>
    </row>
    <row r="212" spans="1:21" ht="12.75">
      <c r="A212" s="3">
        <v>13</v>
      </c>
      <c r="B212" s="67" t="s">
        <v>136</v>
      </c>
      <c r="C212" s="67"/>
      <c r="D212" s="67"/>
      <c r="E212" s="4">
        <v>3936</v>
      </c>
      <c r="F212" s="4">
        <v>1368</v>
      </c>
      <c r="G212" s="4">
        <v>23026</v>
      </c>
      <c r="H212" s="4"/>
      <c r="I212" s="4"/>
      <c r="J212" s="5">
        <f aca="true" t="shared" si="16" ref="J212:J224">SUM(E212:I212)</f>
        <v>28330</v>
      </c>
      <c r="K212" s="4"/>
      <c r="L212" s="4"/>
      <c r="M212" s="4"/>
      <c r="N212" s="4"/>
      <c r="O212" s="4"/>
      <c r="P212" s="4"/>
      <c r="Q212" s="4"/>
      <c r="R212" s="4"/>
      <c r="S212" s="4"/>
      <c r="T212" s="5">
        <f aca="true" t="shared" si="17" ref="T212:T224">SUM(K212:S212)</f>
        <v>0</v>
      </c>
      <c r="U212" s="5">
        <f>J212+T212</f>
        <v>28330</v>
      </c>
    </row>
    <row r="213" spans="1:21" ht="12.75">
      <c r="A213" s="6">
        <v>1</v>
      </c>
      <c r="B213" s="78" t="s">
        <v>137</v>
      </c>
      <c r="C213" s="78"/>
      <c r="D213" s="78"/>
      <c r="E213" s="7"/>
      <c r="F213" s="7"/>
      <c r="G213" s="7">
        <v>3000</v>
      </c>
      <c r="H213" s="7"/>
      <c r="I213" s="7"/>
      <c r="J213" s="8">
        <f t="shared" si="16"/>
        <v>3000</v>
      </c>
      <c r="K213" s="7"/>
      <c r="L213" s="7"/>
      <c r="M213" s="7"/>
      <c r="N213" s="7"/>
      <c r="O213" s="7"/>
      <c r="P213" s="7"/>
      <c r="Q213" s="7"/>
      <c r="R213" s="7"/>
      <c r="S213" s="7"/>
      <c r="T213" s="8">
        <f t="shared" si="17"/>
        <v>0</v>
      </c>
      <c r="U213" s="8">
        <f>J213+T213</f>
        <v>3000</v>
      </c>
    </row>
    <row r="214" spans="1:21" ht="12.75">
      <c r="A214" s="12"/>
      <c r="B214" s="13" t="s">
        <v>138</v>
      </c>
      <c r="C214" s="68" t="s">
        <v>139</v>
      </c>
      <c r="D214" s="68"/>
      <c r="E214" s="14"/>
      <c r="F214" s="14"/>
      <c r="G214" s="14">
        <v>3000</v>
      </c>
      <c r="H214" s="14"/>
      <c r="I214" s="14"/>
      <c r="J214" s="15">
        <f t="shared" si="16"/>
        <v>3000</v>
      </c>
      <c r="K214" s="14"/>
      <c r="L214" s="14"/>
      <c r="M214" s="14"/>
      <c r="N214" s="14"/>
      <c r="O214" s="14"/>
      <c r="P214" s="14"/>
      <c r="Q214" s="14"/>
      <c r="R214" s="14"/>
      <c r="S214" s="14"/>
      <c r="T214" s="16">
        <f t="shared" si="17"/>
        <v>0</v>
      </c>
      <c r="U214" s="16">
        <f>J214+T214</f>
        <v>3000</v>
      </c>
    </row>
    <row r="215" spans="1:21" ht="12.75">
      <c r="A215" s="6">
        <v>2</v>
      </c>
      <c r="B215" s="78" t="s">
        <v>140</v>
      </c>
      <c r="C215" s="78"/>
      <c r="D215" s="78"/>
      <c r="E215" s="7"/>
      <c r="F215" s="7"/>
      <c r="G215" s="7">
        <v>600</v>
      </c>
      <c r="H215" s="7"/>
      <c r="I215" s="7"/>
      <c r="J215" s="8">
        <f t="shared" si="16"/>
        <v>600</v>
      </c>
      <c r="K215" s="7"/>
      <c r="L215" s="7"/>
      <c r="M215" s="7"/>
      <c r="N215" s="7"/>
      <c r="O215" s="7"/>
      <c r="P215" s="7"/>
      <c r="Q215" s="7"/>
      <c r="R215" s="7"/>
      <c r="S215" s="7"/>
      <c r="T215" s="8">
        <f t="shared" si="17"/>
        <v>0</v>
      </c>
      <c r="U215" s="8">
        <f>J215+T215</f>
        <v>600</v>
      </c>
    </row>
    <row r="216" spans="1:21" ht="12.75">
      <c r="A216" s="12"/>
      <c r="B216" s="13" t="s">
        <v>141</v>
      </c>
      <c r="C216" s="68" t="s">
        <v>142</v>
      </c>
      <c r="D216" s="68"/>
      <c r="E216" s="14"/>
      <c r="F216" s="14"/>
      <c r="G216" s="14">
        <v>600</v>
      </c>
      <c r="H216" s="14"/>
      <c r="I216" s="14"/>
      <c r="J216" s="15">
        <f t="shared" si="16"/>
        <v>600</v>
      </c>
      <c r="K216" s="14"/>
      <c r="L216" s="14"/>
      <c r="M216" s="14"/>
      <c r="N216" s="14"/>
      <c r="O216" s="14"/>
      <c r="P216" s="14"/>
      <c r="Q216" s="14"/>
      <c r="R216" s="14"/>
      <c r="S216" s="14"/>
      <c r="T216" s="16">
        <f t="shared" si="17"/>
        <v>0</v>
      </c>
      <c r="U216" s="16">
        <f>J216+T216</f>
        <v>600</v>
      </c>
    </row>
    <row r="217" spans="1:21" ht="12.75">
      <c r="A217" s="6">
        <v>3</v>
      </c>
      <c r="B217" s="78" t="s">
        <v>143</v>
      </c>
      <c r="C217" s="78"/>
      <c r="D217" s="78"/>
      <c r="E217" s="7"/>
      <c r="F217" s="7"/>
      <c r="G217" s="7">
        <v>330</v>
      </c>
      <c r="H217" s="7"/>
      <c r="I217" s="7"/>
      <c r="J217" s="8">
        <f t="shared" si="16"/>
        <v>330</v>
      </c>
      <c r="K217" s="7"/>
      <c r="L217" s="7"/>
      <c r="M217" s="7"/>
      <c r="N217" s="7"/>
      <c r="O217" s="7"/>
      <c r="P217" s="7"/>
      <c r="Q217" s="7"/>
      <c r="R217" s="7"/>
      <c r="S217" s="7"/>
      <c r="T217" s="8">
        <f t="shared" si="17"/>
        <v>0</v>
      </c>
      <c r="U217" s="8">
        <f>J217+T217</f>
        <v>330</v>
      </c>
    </row>
    <row r="218" spans="1:21" ht="12.75">
      <c r="A218" s="12"/>
      <c r="B218" s="13" t="s">
        <v>144</v>
      </c>
      <c r="C218" s="68" t="s">
        <v>145</v>
      </c>
      <c r="D218" s="68"/>
      <c r="E218" s="14"/>
      <c r="F218" s="14"/>
      <c r="G218" s="14">
        <v>330</v>
      </c>
      <c r="H218" s="14"/>
      <c r="I218" s="14"/>
      <c r="J218" s="15">
        <f t="shared" si="16"/>
        <v>330</v>
      </c>
      <c r="K218" s="14"/>
      <c r="L218" s="14"/>
      <c r="M218" s="14"/>
      <c r="N218" s="14"/>
      <c r="O218" s="14"/>
      <c r="P218" s="14"/>
      <c r="Q218" s="14"/>
      <c r="R218" s="14"/>
      <c r="S218" s="14"/>
      <c r="T218" s="16">
        <f t="shared" si="17"/>
        <v>0</v>
      </c>
      <c r="U218" s="16">
        <f>J218+T218</f>
        <v>330</v>
      </c>
    </row>
    <row r="219" spans="1:21" ht="12.75">
      <c r="A219" s="6">
        <v>4</v>
      </c>
      <c r="B219" s="78" t="s">
        <v>146</v>
      </c>
      <c r="C219" s="78"/>
      <c r="D219" s="78"/>
      <c r="E219" s="7"/>
      <c r="F219" s="7"/>
      <c r="G219" s="7">
        <v>8000</v>
      </c>
      <c r="H219" s="7"/>
      <c r="I219" s="7"/>
      <c r="J219" s="8">
        <f t="shared" si="16"/>
        <v>8000</v>
      </c>
      <c r="K219" s="7"/>
      <c r="L219" s="7"/>
      <c r="M219" s="7"/>
      <c r="N219" s="7"/>
      <c r="O219" s="7"/>
      <c r="P219" s="7"/>
      <c r="Q219" s="7"/>
      <c r="R219" s="7"/>
      <c r="S219" s="7"/>
      <c r="T219" s="8">
        <f t="shared" si="17"/>
        <v>0</v>
      </c>
      <c r="U219" s="8">
        <f>J219+T219</f>
        <v>8000</v>
      </c>
    </row>
    <row r="220" spans="1:21" ht="12.75">
      <c r="A220" s="12"/>
      <c r="B220" s="13" t="s">
        <v>147</v>
      </c>
      <c r="C220" s="68" t="s">
        <v>142</v>
      </c>
      <c r="D220" s="68"/>
      <c r="E220" s="14"/>
      <c r="F220" s="14"/>
      <c r="G220" s="14">
        <v>8000</v>
      </c>
      <c r="H220" s="14"/>
      <c r="I220" s="14"/>
      <c r="J220" s="15">
        <f t="shared" si="16"/>
        <v>8000</v>
      </c>
      <c r="K220" s="14"/>
      <c r="L220" s="14"/>
      <c r="M220" s="14"/>
      <c r="N220" s="14"/>
      <c r="O220" s="14"/>
      <c r="P220" s="14"/>
      <c r="Q220" s="14"/>
      <c r="R220" s="14"/>
      <c r="S220" s="14"/>
      <c r="T220" s="16">
        <f t="shared" si="17"/>
        <v>0</v>
      </c>
      <c r="U220" s="16">
        <f>J220+T220</f>
        <v>8000</v>
      </c>
    </row>
    <row r="221" spans="1:21" ht="12.75">
      <c r="A221" s="6">
        <v>5</v>
      </c>
      <c r="B221" s="78" t="s">
        <v>148</v>
      </c>
      <c r="C221" s="78"/>
      <c r="D221" s="78"/>
      <c r="E221" s="7"/>
      <c r="F221" s="7"/>
      <c r="G221" s="7">
        <v>3400</v>
      </c>
      <c r="H221" s="7"/>
      <c r="I221" s="7"/>
      <c r="J221" s="8">
        <f t="shared" si="16"/>
        <v>3400</v>
      </c>
      <c r="K221" s="7"/>
      <c r="L221" s="7"/>
      <c r="M221" s="7"/>
      <c r="N221" s="7"/>
      <c r="O221" s="7"/>
      <c r="P221" s="7"/>
      <c r="Q221" s="7"/>
      <c r="R221" s="7"/>
      <c r="S221" s="7"/>
      <c r="T221" s="8">
        <f t="shared" si="17"/>
        <v>0</v>
      </c>
      <c r="U221" s="8">
        <f>J221+T221</f>
        <v>3400</v>
      </c>
    </row>
    <row r="222" spans="1:21" ht="12.75">
      <c r="A222" s="12"/>
      <c r="B222" s="13" t="s">
        <v>94</v>
      </c>
      <c r="C222" s="68" t="s">
        <v>95</v>
      </c>
      <c r="D222" s="68"/>
      <c r="E222" s="14"/>
      <c r="F222" s="14"/>
      <c r="G222" s="14">
        <v>3400</v>
      </c>
      <c r="H222" s="14"/>
      <c r="I222" s="14"/>
      <c r="J222" s="15">
        <f t="shared" si="16"/>
        <v>3400</v>
      </c>
      <c r="K222" s="14"/>
      <c r="L222" s="14"/>
      <c r="M222" s="14"/>
      <c r="N222" s="14"/>
      <c r="O222" s="14"/>
      <c r="P222" s="14"/>
      <c r="Q222" s="14"/>
      <c r="R222" s="14"/>
      <c r="S222" s="14"/>
      <c r="T222" s="16">
        <f t="shared" si="17"/>
        <v>0</v>
      </c>
      <c r="U222" s="16">
        <f>J222+T222</f>
        <v>3400</v>
      </c>
    </row>
    <row r="223" spans="1:21" ht="12.75">
      <c r="A223" s="6">
        <v>6</v>
      </c>
      <c r="B223" s="78" t="s">
        <v>149</v>
      </c>
      <c r="C223" s="78"/>
      <c r="D223" s="78"/>
      <c r="E223" s="7">
        <v>3936</v>
      </c>
      <c r="F223" s="7">
        <v>1368</v>
      </c>
      <c r="G223" s="7">
        <v>7696</v>
      </c>
      <c r="H223" s="7"/>
      <c r="I223" s="7"/>
      <c r="J223" s="8">
        <f t="shared" si="16"/>
        <v>13000</v>
      </c>
      <c r="K223" s="7"/>
      <c r="L223" s="7"/>
      <c r="M223" s="7"/>
      <c r="N223" s="7"/>
      <c r="O223" s="7"/>
      <c r="P223" s="7"/>
      <c r="Q223" s="7"/>
      <c r="R223" s="7"/>
      <c r="S223" s="7"/>
      <c r="T223" s="8">
        <f t="shared" si="17"/>
        <v>0</v>
      </c>
      <c r="U223" s="8">
        <f>J223+T223</f>
        <v>13000</v>
      </c>
    </row>
    <row r="224" spans="1:21" ht="13.5" thickBot="1">
      <c r="A224" s="12"/>
      <c r="B224" s="13" t="s">
        <v>150</v>
      </c>
      <c r="C224" s="68" t="s">
        <v>151</v>
      </c>
      <c r="D224" s="68"/>
      <c r="E224" s="14">
        <v>3936</v>
      </c>
      <c r="F224" s="14">
        <v>1368</v>
      </c>
      <c r="G224" s="14">
        <v>7696</v>
      </c>
      <c r="H224" s="14"/>
      <c r="I224" s="14"/>
      <c r="J224" s="15">
        <f t="shared" si="16"/>
        <v>13000</v>
      </c>
      <c r="K224" s="14"/>
      <c r="L224" s="14"/>
      <c r="M224" s="14"/>
      <c r="N224" s="14"/>
      <c r="O224" s="14"/>
      <c r="P224" s="14"/>
      <c r="Q224" s="14"/>
      <c r="R224" s="14"/>
      <c r="S224" s="14"/>
      <c r="T224" s="16">
        <f t="shared" si="17"/>
        <v>0</v>
      </c>
      <c r="U224" s="16">
        <f>J224+T224</f>
        <v>13000</v>
      </c>
    </row>
    <row r="225" spans="1:21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</row>
    <row r="226" ht="15.75">
      <c r="A226" s="1" t="s">
        <v>152</v>
      </c>
    </row>
    <row r="227" ht="13.5" thickBot="1"/>
    <row r="228" spans="1:21" ht="13.5" thickBot="1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</row>
    <row r="229" spans="1:21" ht="13.5" thickBot="1">
      <c r="A229" s="75"/>
      <c r="B229" s="75"/>
      <c r="C229" s="75"/>
      <c r="D229" s="75"/>
      <c r="E229" s="76" t="s">
        <v>0</v>
      </c>
      <c r="F229" s="76"/>
      <c r="G229" s="76"/>
      <c r="H229" s="76"/>
      <c r="I229" s="76"/>
      <c r="J229" s="69" t="s">
        <v>19</v>
      </c>
      <c r="K229" s="77" t="s">
        <v>1</v>
      </c>
      <c r="L229" s="77"/>
      <c r="M229" s="77"/>
      <c r="N229" s="77"/>
      <c r="O229" s="77"/>
      <c r="P229" s="77"/>
      <c r="Q229" s="77"/>
      <c r="R229" s="77"/>
      <c r="S229" s="77"/>
      <c r="T229" s="69" t="s">
        <v>19</v>
      </c>
      <c r="U229" s="70" t="s">
        <v>20</v>
      </c>
    </row>
    <row r="230" spans="1:21" ht="13.5" thickBot="1">
      <c r="A230" s="71"/>
      <c r="B230" s="71" t="s">
        <v>2</v>
      </c>
      <c r="C230" s="72"/>
      <c r="D230" s="73" t="s">
        <v>3</v>
      </c>
      <c r="E230" s="76"/>
      <c r="F230" s="76"/>
      <c r="G230" s="76"/>
      <c r="H230" s="76"/>
      <c r="I230" s="76"/>
      <c r="J230" s="69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70"/>
    </row>
    <row r="231" spans="1:21" ht="13.5" thickBot="1">
      <c r="A231" s="71"/>
      <c r="B231" s="71"/>
      <c r="C231" s="72"/>
      <c r="D231" s="73"/>
      <c r="E231" s="74" t="s">
        <v>4</v>
      </c>
      <c r="F231" s="74" t="s">
        <v>6</v>
      </c>
      <c r="G231" s="74" t="s">
        <v>7</v>
      </c>
      <c r="H231" s="74" t="s">
        <v>8</v>
      </c>
      <c r="I231" s="74" t="s">
        <v>9</v>
      </c>
      <c r="J231" s="69"/>
      <c r="K231" s="66" t="s">
        <v>5</v>
      </c>
      <c r="L231" s="66" t="s">
        <v>10</v>
      </c>
      <c r="M231" s="66" t="s">
        <v>11</v>
      </c>
      <c r="N231" s="66" t="s">
        <v>12</v>
      </c>
      <c r="O231" s="66" t="s">
        <v>13</v>
      </c>
      <c r="P231" s="66" t="s">
        <v>14</v>
      </c>
      <c r="Q231" s="66" t="s">
        <v>15</v>
      </c>
      <c r="R231" s="66" t="s">
        <v>16</v>
      </c>
      <c r="S231" s="66" t="s">
        <v>17</v>
      </c>
      <c r="T231" s="69"/>
      <c r="U231" s="70"/>
    </row>
    <row r="232" spans="1:21" ht="13.5" thickBot="1">
      <c r="A232" s="71"/>
      <c r="B232" s="71"/>
      <c r="C232" s="72"/>
      <c r="D232" s="73"/>
      <c r="E232" s="74"/>
      <c r="F232" s="74"/>
      <c r="G232" s="74"/>
      <c r="H232" s="74"/>
      <c r="I232" s="74"/>
      <c r="J232" s="69"/>
      <c r="K232" s="66"/>
      <c r="L232" s="66"/>
      <c r="M232" s="66"/>
      <c r="N232" s="66"/>
      <c r="O232" s="66"/>
      <c r="P232" s="66"/>
      <c r="Q232" s="66"/>
      <c r="R232" s="66"/>
      <c r="S232" s="66"/>
      <c r="T232" s="69"/>
      <c r="U232" s="70"/>
    </row>
    <row r="233" spans="1:21" ht="12.75">
      <c r="A233" s="3">
        <v>14</v>
      </c>
      <c r="B233" s="67" t="s">
        <v>153</v>
      </c>
      <c r="C233" s="67"/>
      <c r="D233" s="67"/>
      <c r="E233" s="4">
        <v>34584</v>
      </c>
      <c r="F233" s="4">
        <v>12971</v>
      </c>
      <c r="G233" s="4">
        <v>22000</v>
      </c>
      <c r="H233" s="4"/>
      <c r="I233" s="4"/>
      <c r="J233" s="5">
        <f>SUM(E233:I233)</f>
        <v>69555</v>
      </c>
      <c r="K233" s="4"/>
      <c r="L233" s="4"/>
      <c r="M233" s="4"/>
      <c r="N233" s="4"/>
      <c r="O233" s="4"/>
      <c r="P233" s="4"/>
      <c r="Q233" s="4"/>
      <c r="R233" s="4"/>
      <c r="S233" s="4"/>
      <c r="T233" s="5">
        <f>SUM(K233:S233)</f>
        <v>0</v>
      </c>
      <c r="U233" s="5">
        <f>J233+T233</f>
        <v>69555</v>
      </c>
    </row>
    <row r="234" spans="1:21" ht="13.5" thickBot="1">
      <c r="A234" s="12"/>
      <c r="B234" s="13" t="s">
        <v>23</v>
      </c>
      <c r="C234" s="68" t="s">
        <v>24</v>
      </c>
      <c r="D234" s="68"/>
      <c r="E234" s="14">
        <v>34584</v>
      </c>
      <c r="F234" s="14">
        <v>12971</v>
      </c>
      <c r="G234" s="14">
        <v>22000</v>
      </c>
      <c r="H234" s="14"/>
      <c r="I234" s="14"/>
      <c r="J234" s="15">
        <f>SUM(E234:I234)</f>
        <v>69555</v>
      </c>
      <c r="K234" s="14"/>
      <c r="L234" s="14"/>
      <c r="M234" s="14"/>
      <c r="N234" s="14"/>
      <c r="O234" s="14"/>
      <c r="P234" s="14"/>
      <c r="Q234" s="14"/>
      <c r="R234" s="14"/>
      <c r="S234" s="14"/>
      <c r="T234" s="16">
        <f>SUM(K234:S234)</f>
        <v>0</v>
      </c>
      <c r="U234" s="16">
        <f>J234+T234</f>
        <v>69555</v>
      </c>
    </row>
    <row r="235" spans="1:21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</row>
  </sheetData>
  <mergeCells count="473">
    <mergeCell ref="A3:U3"/>
    <mergeCell ref="A4:D4"/>
    <mergeCell ref="E4:I5"/>
    <mergeCell ref="J4:J7"/>
    <mergeCell ref="K4:S5"/>
    <mergeCell ref="T4:T7"/>
    <mergeCell ref="U4:U7"/>
    <mergeCell ref="A5:A7"/>
    <mergeCell ref="B5:B7"/>
    <mergeCell ref="C5:C7"/>
    <mergeCell ref="D5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B8:D8"/>
    <mergeCell ref="B9:D9"/>
    <mergeCell ref="C10:D10"/>
    <mergeCell ref="B11:D11"/>
    <mergeCell ref="C12:D12"/>
    <mergeCell ref="B13:D13"/>
    <mergeCell ref="C14:D14"/>
    <mergeCell ref="B15:D15"/>
    <mergeCell ref="C16:D16"/>
    <mergeCell ref="B17:D17"/>
    <mergeCell ref="C18:D18"/>
    <mergeCell ref="B19:D19"/>
    <mergeCell ref="C20:D20"/>
    <mergeCell ref="B21:D21"/>
    <mergeCell ref="C22:D22"/>
    <mergeCell ref="B23:D23"/>
    <mergeCell ref="C24:D24"/>
    <mergeCell ref="C25:D25"/>
    <mergeCell ref="C26:D26"/>
    <mergeCell ref="A30:U30"/>
    <mergeCell ref="A31:D31"/>
    <mergeCell ref="E31:I32"/>
    <mergeCell ref="J31:J34"/>
    <mergeCell ref="K31:S32"/>
    <mergeCell ref="H33:H34"/>
    <mergeCell ref="I33:I34"/>
    <mergeCell ref="K33:K34"/>
    <mergeCell ref="L33:L34"/>
    <mergeCell ref="M33:M34"/>
    <mergeCell ref="N33:N34"/>
    <mergeCell ref="T31:T34"/>
    <mergeCell ref="U31:U34"/>
    <mergeCell ref="A32:A34"/>
    <mergeCell ref="B32:B34"/>
    <mergeCell ref="C32:C34"/>
    <mergeCell ref="D32:D34"/>
    <mergeCell ref="E33:E34"/>
    <mergeCell ref="F33:F34"/>
    <mergeCell ref="G33:G34"/>
    <mergeCell ref="S33:S34"/>
    <mergeCell ref="B35:D35"/>
    <mergeCell ref="B36:D36"/>
    <mergeCell ref="C37:D37"/>
    <mergeCell ref="O33:O34"/>
    <mergeCell ref="P33:P34"/>
    <mergeCell ref="Q33:Q34"/>
    <mergeCell ref="R33:R34"/>
    <mergeCell ref="C38:D38"/>
    <mergeCell ref="B39:D39"/>
    <mergeCell ref="C40:D40"/>
    <mergeCell ref="A44:U44"/>
    <mergeCell ref="A45:D45"/>
    <mergeCell ref="E45:I46"/>
    <mergeCell ref="J45:J48"/>
    <mergeCell ref="K45:S46"/>
    <mergeCell ref="H47:H48"/>
    <mergeCell ref="I47:I48"/>
    <mergeCell ref="K47:K48"/>
    <mergeCell ref="L47:L48"/>
    <mergeCell ref="M47:M48"/>
    <mergeCell ref="N47:N48"/>
    <mergeCell ref="T45:T48"/>
    <mergeCell ref="U45:U48"/>
    <mergeCell ref="A46:A48"/>
    <mergeCell ref="B46:B48"/>
    <mergeCell ref="C46:C48"/>
    <mergeCell ref="D46:D48"/>
    <mergeCell ref="E47:E48"/>
    <mergeCell ref="F47:F48"/>
    <mergeCell ref="G47:G48"/>
    <mergeCell ref="S47:S48"/>
    <mergeCell ref="B49:D49"/>
    <mergeCell ref="B50:D50"/>
    <mergeCell ref="C51:D51"/>
    <mergeCell ref="O47:O48"/>
    <mergeCell ref="P47:P48"/>
    <mergeCell ref="Q47:Q48"/>
    <mergeCell ref="R47:R48"/>
    <mergeCell ref="B52:D52"/>
    <mergeCell ref="C53:D53"/>
    <mergeCell ref="B54:D54"/>
    <mergeCell ref="C55:D55"/>
    <mergeCell ref="B56:D56"/>
    <mergeCell ref="C57:D57"/>
    <mergeCell ref="B58:D58"/>
    <mergeCell ref="C59:D59"/>
    <mergeCell ref="B60:D60"/>
    <mergeCell ref="C61:D61"/>
    <mergeCell ref="A65:U65"/>
    <mergeCell ref="A66:D66"/>
    <mergeCell ref="E66:I67"/>
    <mergeCell ref="J66:J69"/>
    <mergeCell ref="K66:S67"/>
    <mergeCell ref="T66:T69"/>
    <mergeCell ref="U66:U69"/>
    <mergeCell ref="A67:A69"/>
    <mergeCell ref="B67:B69"/>
    <mergeCell ref="C67:C69"/>
    <mergeCell ref="D67:D69"/>
    <mergeCell ref="L68:L69"/>
    <mergeCell ref="M68:M69"/>
    <mergeCell ref="E68:E69"/>
    <mergeCell ref="F68:F69"/>
    <mergeCell ref="G68:G69"/>
    <mergeCell ref="H68:H69"/>
    <mergeCell ref="R68:R69"/>
    <mergeCell ref="S68:S69"/>
    <mergeCell ref="B70:D70"/>
    <mergeCell ref="B71:D71"/>
    <mergeCell ref="N68:N69"/>
    <mergeCell ref="O68:O69"/>
    <mergeCell ref="P68:P69"/>
    <mergeCell ref="Q68:Q69"/>
    <mergeCell ref="I68:I69"/>
    <mergeCell ref="K68:K69"/>
    <mergeCell ref="C72:D72"/>
    <mergeCell ref="B73:D73"/>
    <mergeCell ref="C74:D74"/>
    <mergeCell ref="B75:D75"/>
    <mergeCell ref="C76:D76"/>
    <mergeCell ref="B77:D77"/>
    <mergeCell ref="C78:D78"/>
    <mergeCell ref="A82:U82"/>
    <mergeCell ref="A83:D83"/>
    <mergeCell ref="E83:I84"/>
    <mergeCell ref="J83:J86"/>
    <mergeCell ref="K83:S84"/>
    <mergeCell ref="H85:H86"/>
    <mergeCell ref="I85:I86"/>
    <mergeCell ref="K85:K86"/>
    <mergeCell ref="L85:L86"/>
    <mergeCell ref="M85:M86"/>
    <mergeCell ref="N85:N86"/>
    <mergeCell ref="T83:T86"/>
    <mergeCell ref="U83:U86"/>
    <mergeCell ref="A84:A86"/>
    <mergeCell ref="B84:B86"/>
    <mergeCell ref="C84:C86"/>
    <mergeCell ref="D84:D86"/>
    <mergeCell ref="E85:E86"/>
    <mergeCell ref="F85:F86"/>
    <mergeCell ref="G85:G86"/>
    <mergeCell ref="S85:S86"/>
    <mergeCell ref="B87:D87"/>
    <mergeCell ref="B88:D88"/>
    <mergeCell ref="C89:D89"/>
    <mergeCell ref="O85:O86"/>
    <mergeCell ref="P85:P86"/>
    <mergeCell ref="Q85:Q86"/>
    <mergeCell ref="R85:R86"/>
    <mergeCell ref="B90:D90"/>
    <mergeCell ref="C91:D91"/>
    <mergeCell ref="B92:D92"/>
    <mergeCell ref="C93:D93"/>
    <mergeCell ref="A97:U97"/>
    <mergeCell ref="A98:D98"/>
    <mergeCell ref="E98:I99"/>
    <mergeCell ref="J98:J101"/>
    <mergeCell ref="K98:S99"/>
    <mergeCell ref="T98:T101"/>
    <mergeCell ref="U98:U101"/>
    <mergeCell ref="A99:A101"/>
    <mergeCell ref="B99:B101"/>
    <mergeCell ref="C99:C101"/>
    <mergeCell ref="D99:D101"/>
    <mergeCell ref="E100:E101"/>
    <mergeCell ref="F100:F101"/>
    <mergeCell ref="G100:G101"/>
    <mergeCell ref="H100:H101"/>
    <mergeCell ref="I100:I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B102:D102"/>
    <mergeCell ref="B103:D103"/>
    <mergeCell ref="C104:D104"/>
    <mergeCell ref="B105:D105"/>
    <mergeCell ref="C106:D106"/>
    <mergeCell ref="B107:D107"/>
    <mergeCell ref="B108:D108"/>
    <mergeCell ref="C109:D109"/>
    <mergeCell ref="B110:D110"/>
    <mergeCell ref="C111:D111"/>
    <mergeCell ref="A115:U115"/>
    <mergeCell ref="A116:D116"/>
    <mergeCell ref="E116:I117"/>
    <mergeCell ref="J116:J119"/>
    <mergeCell ref="K116:S117"/>
    <mergeCell ref="T116:T119"/>
    <mergeCell ref="U116:U119"/>
    <mergeCell ref="A117:A119"/>
    <mergeCell ref="B117:B119"/>
    <mergeCell ref="C117:C119"/>
    <mergeCell ref="D117:D119"/>
    <mergeCell ref="L118:L119"/>
    <mergeCell ref="M118:M119"/>
    <mergeCell ref="E118:E119"/>
    <mergeCell ref="F118:F119"/>
    <mergeCell ref="G118:G119"/>
    <mergeCell ref="H118:H119"/>
    <mergeCell ref="R118:R119"/>
    <mergeCell ref="S118:S119"/>
    <mergeCell ref="B120:D120"/>
    <mergeCell ref="B121:D121"/>
    <mergeCell ref="N118:N119"/>
    <mergeCell ref="O118:O119"/>
    <mergeCell ref="P118:P119"/>
    <mergeCell ref="Q118:Q119"/>
    <mergeCell ref="I118:I119"/>
    <mergeCell ref="K118:K119"/>
    <mergeCell ref="C122:D122"/>
    <mergeCell ref="B123:D123"/>
    <mergeCell ref="C124:D124"/>
    <mergeCell ref="A128:U128"/>
    <mergeCell ref="A129:D129"/>
    <mergeCell ref="E129:I130"/>
    <mergeCell ref="J129:J132"/>
    <mergeCell ref="K129:S130"/>
    <mergeCell ref="H131:H132"/>
    <mergeCell ref="I131:I132"/>
    <mergeCell ref="K131:K132"/>
    <mergeCell ref="L131:L132"/>
    <mergeCell ref="M131:M132"/>
    <mergeCell ref="N131:N132"/>
    <mergeCell ref="T129:T132"/>
    <mergeCell ref="U129:U132"/>
    <mergeCell ref="A130:A132"/>
    <mergeCell ref="B130:B132"/>
    <mergeCell ref="C130:C132"/>
    <mergeCell ref="D130:D132"/>
    <mergeCell ref="E131:E132"/>
    <mergeCell ref="F131:F132"/>
    <mergeCell ref="G131:G132"/>
    <mergeCell ref="S131:S132"/>
    <mergeCell ref="B133:D133"/>
    <mergeCell ref="B134:D134"/>
    <mergeCell ref="C135:D135"/>
    <mergeCell ref="O131:O132"/>
    <mergeCell ref="P131:P132"/>
    <mergeCell ref="Q131:Q132"/>
    <mergeCell ref="R131:R132"/>
    <mergeCell ref="B136:D136"/>
    <mergeCell ref="B137:D137"/>
    <mergeCell ref="C138:D138"/>
    <mergeCell ref="B139:D139"/>
    <mergeCell ref="C140:D140"/>
    <mergeCell ref="B141:D141"/>
    <mergeCell ref="C142:D142"/>
    <mergeCell ref="B143:D143"/>
    <mergeCell ref="C144:D144"/>
    <mergeCell ref="B145:D145"/>
    <mergeCell ref="C146:D146"/>
    <mergeCell ref="A150:U150"/>
    <mergeCell ref="A151:D151"/>
    <mergeCell ref="E151:I152"/>
    <mergeCell ref="J151:J154"/>
    <mergeCell ref="K151:S152"/>
    <mergeCell ref="H153:H154"/>
    <mergeCell ref="I153:I154"/>
    <mergeCell ref="K153:K154"/>
    <mergeCell ref="L153:L154"/>
    <mergeCell ref="M153:M154"/>
    <mergeCell ref="N153:N154"/>
    <mergeCell ref="T151:T154"/>
    <mergeCell ref="U151:U154"/>
    <mergeCell ref="A152:A154"/>
    <mergeCell ref="B152:B154"/>
    <mergeCell ref="C152:C154"/>
    <mergeCell ref="D152:D154"/>
    <mergeCell ref="E153:E154"/>
    <mergeCell ref="F153:F154"/>
    <mergeCell ref="G153:G154"/>
    <mergeCell ref="S153:S154"/>
    <mergeCell ref="B155:D155"/>
    <mergeCell ref="B156:D156"/>
    <mergeCell ref="C157:D157"/>
    <mergeCell ref="O153:O154"/>
    <mergeCell ref="P153:P154"/>
    <mergeCell ref="Q153:Q154"/>
    <mergeCell ref="R153:R154"/>
    <mergeCell ref="B158:D158"/>
    <mergeCell ref="C159:D159"/>
    <mergeCell ref="A163:U163"/>
    <mergeCell ref="A164:D164"/>
    <mergeCell ref="E164:I165"/>
    <mergeCell ref="J164:J167"/>
    <mergeCell ref="K164:S165"/>
    <mergeCell ref="T164:T167"/>
    <mergeCell ref="U164:U167"/>
    <mergeCell ref="A165:A167"/>
    <mergeCell ref="B165:B167"/>
    <mergeCell ref="C165:C167"/>
    <mergeCell ref="D165:D167"/>
    <mergeCell ref="L166:L167"/>
    <mergeCell ref="M166:M167"/>
    <mergeCell ref="E166:E167"/>
    <mergeCell ref="F166:F167"/>
    <mergeCell ref="G166:G167"/>
    <mergeCell ref="H166:H167"/>
    <mergeCell ref="R166:R167"/>
    <mergeCell ref="S166:S167"/>
    <mergeCell ref="B168:D168"/>
    <mergeCell ref="B169:D169"/>
    <mergeCell ref="N166:N167"/>
    <mergeCell ref="O166:O167"/>
    <mergeCell ref="P166:P167"/>
    <mergeCell ref="Q166:Q167"/>
    <mergeCell ref="I166:I167"/>
    <mergeCell ref="K166:K167"/>
    <mergeCell ref="C170:D170"/>
    <mergeCell ref="B171:D171"/>
    <mergeCell ref="C172:D172"/>
    <mergeCell ref="A176:U176"/>
    <mergeCell ref="A177:D177"/>
    <mergeCell ref="E177:I178"/>
    <mergeCell ref="J177:J180"/>
    <mergeCell ref="K177:S178"/>
    <mergeCell ref="H179:H180"/>
    <mergeCell ref="I179:I180"/>
    <mergeCell ref="K179:K180"/>
    <mergeCell ref="L179:L180"/>
    <mergeCell ref="M179:M180"/>
    <mergeCell ref="N179:N180"/>
    <mergeCell ref="T177:T180"/>
    <mergeCell ref="U177:U180"/>
    <mergeCell ref="A178:A180"/>
    <mergeCell ref="B178:B180"/>
    <mergeCell ref="C178:C180"/>
    <mergeCell ref="D178:D180"/>
    <mergeCell ref="E179:E180"/>
    <mergeCell ref="F179:F180"/>
    <mergeCell ref="G179:G180"/>
    <mergeCell ref="S179:S180"/>
    <mergeCell ref="B181:D181"/>
    <mergeCell ref="B182:D182"/>
    <mergeCell ref="B183:D183"/>
    <mergeCell ref="O179:O180"/>
    <mergeCell ref="P179:P180"/>
    <mergeCell ref="Q179:Q180"/>
    <mergeCell ref="R179:R180"/>
    <mergeCell ref="C184:D184"/>
    <mergeCell ref="B185:D185"/>
    <mergeCell ref="C186:D186"/>
    <mergeCell ref="B187:D187"/>
    <mergeCell ref="C188:D188"/>
    <mergeCell ref="B189:D189"/>
    <mergeCell ref="C190:D190"/>
    <mergeCell ref="A194:U194"/>
    <mergeCell ref="A195:D195"/>
    <mergeCell ref="E195:I196"/>
    <mergeCell ref="J195:J198"/>
    <mergeCell ref="K195:S196"/>
    <mergeCell ref="H197:H198"/>
    <mergeCell ref="I197:I198"/>
    <mergeCell ref="K197:K198"/>
    <mergeCell ref="L197:L198"/>
    <mergeCell ref="M197:M198"/>
    <mergeCell ref="N197:N198"/>
    <mergeCell ref="T195:T198"/>
    <mergeCell ref="U195:U198"/>
    <mergeCell ref="A196:A198"/>
    <mergeCell ref="B196:B198"/>
    <mergeCell ref="C196:C198"/>
    <mergeCell ref="D196:D198"/>
    <mergeCell ref="E197:E198"/>
    <mergeCell ref="F197:F198"/>
    <mergeCell ref="G197:G198"/>
    <mergeCell ref="S197:S198"/>
    <mergeCell ref="B199:D199"/>
    <mergeCell ref="B200:D200"/>
    <mergeCell ref="C201:D201"/>
    <mergeCell ref="O197:O198"/>
    <mergeCell ref="P197:P198"/>
    <mergeCell ref="Q197:Q198"/>
    <mergeCell ref="R197:R198"/>
    <mergeCell ref="B202:D202"/>
    <mergeCell ref="C203:D203"/>
    <mergeCell ref="A207:U207"/>
    <mergeCell ref="A208:D208"/>
    <mergeCell ref="E208:I209"/>
    <mergeCell ref="J208:J211"/>
    <mergeCell ref="K208:S209"/>
    <mergeCell ref="T208:T211"/>
    <mergeCell ref="U208:U211"/>
    <mergeCell ref="A209:A211"/>
    <mergeCell ref="B209:B211"/>
    <mergeCell ref="C209:C211"/>
    <mergeCell ref="D209:D211"/>
    <mergeCell ref="L210:L211"/>
    <mergeCell ref="M210:M211"/>
    <mergeCell ref="E210:E211"/>
    <mergeCell ref="F210:F211"/>
    <mergeCell ref="G210:G211"/>
    <mergeCell ref="H210:H211"/>
    <mergeCell ref="R210:R211"/>
    <mergeCell ref="S210:S211"/>
    <mergeCell ref="B212:D212"/>
    <mergeCell ref="B213:D213"/>
    <mergeCell ref="N210:N211"/>
    <mergeCell ref="O210:O211"/>
    <mergeCell ref="P210:P211"/>
    <mergeCell ref="Q210:Q211"/>
    <mergeCell ref="I210:I211"/>
    <mergeCell ref="K210:K211"/>
    <mergeCell ref="C214:D214"/>
    <mergeCell ref="B215:D215"/>
    <mergeCell ref="C216:D216"/>
    <mergeCell ref="B217:D217"/>
    <mergeCell ref="C218:D218"/>
    <mergeCell ref="B219:D219"/>
    <mergeCell ref="C220:D220"/>
    <mergeCell ref="B221:D221"/>
    <mergeCell ref="C222:D222"/>
    <mergeCell ref="B223:D223"/>
    <mergeCell ref="C224:D224"/>
    <mergeCell ref="A228:U228"/>
    <mergeCell ref="A229:D229"/>
    <mergeCell ref="E229:I230"/>
    <mergeCell ref="J229:J232"/>
    <mergeCell ref="K229:S230"/>
    <mergeCell ref="H231:H232"/>
    <mergeCell ref="I231:I232"/>
    <mergeCell ref="K231:K232"/>
    <mergeCell ref="L231:L232"/>
    <mergeCell ref="M231:M232"/>
    <mergeCell ref="N231:N232"/>
    <mergeCell ref="T229:T232"/>
    <mergeCell ref="U229:U232"/>
    <mergeCell ref="A230:A232"/>
    <mergeCell ref="B230:B232"/>
    <mergeCell ref="C230:C232"/>
    <mergeCell ref="D230:D232"/>
    <mergeCell ref="E231:E232"/>
    <mergeCell ref="F231:F232"/>
    <mergeCell ref="G231:G232"/>
    <mergeCell ref="S231:S232"/>
    <mergeCell ref="B233:D233"/>
    <mergeCell ref="C234:D234"/>
    <mergeCell ref="O231:O232"/>
    <mergeCell ref="P231:P232"/>
    <mergeCell ref="Q231:Q232"/>
    <mergeCell ref="R231:R23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2" r:id="rId1"/>
  <rowBreaks count="5" manualBreakCount="5">
    <brk id="41" max="255" man="1"/>
    <brk id="79" max="255" man="1"/>
    <brk id="125" max="255" man="1"/>
    <brk id="173" max="255" man="1"/>
    <brk id="2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88" zoomScaleNormal="88" workbookViewId="0" topLeftCell="A1">
      <selection activeCell="B28" sqref="B28"/>
    </sheetView>
  </sheetViews>
  <sheetFormatPr defaultColWidth="9.140625" defaultRowHeight="12.75"/>
  <cols>
    <col min="1" max="1" width="3.00390625" style="0" customWidth="1"/>
    <col min="2" max="2" width="49.57421875" style="0" customWidth="1"/>
    <col min="3" max="11" width="10.140625" style="0" customWidth="1"/>
  </cols>
  <sheetData>
    <row r="1" spans="1:11" ht="12.75" collapsed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>
      <c r="A2" s="81" t="s">
        <v>154</v>
      </c>
      <c r="B2" s="82"/>
      <c r="C2" s="83" t="s">
        <v>155</v>
      </c>
      <c r="D2" s="83"/>
      <c r="E2" s="83"/>
      <c r="F2" s="83"/>
      <c r="G2" s="83" t="s">
        <v>156</v>
      </c>
      <c r="H2" s="83"/>
      <c r="I2" s="83"/>
      <c r="J2" s="83"/>
      <c r="K2" s="83" t="s">
        <v>157</v>
      </c>
      <c r="L2" s="2"/>
    </row>
    <row r="3" spans="1:12" ht="36">
      <c r="A3" s="81"/>
      <c r="B3" s="82"/>
      <c r="C3" s="18" t="s">
        <v>158</v>
      </c>
      <c r="D3" s="19" t="s">
        <v>159</v>
      </c>
      <c r="E3" s="19" t="s">
        <v>160</v>
      </c>
      <c r="F3" s="84" t="s">
        <v>161</v>
      </c>
      <c r="G3" s="18" t="s">
        <v>158</v>
      </c>
      <c r="H3" s="19" t="s">
        <v>159</v>
      </c>
      <c r="I3" s="19" t="s">
        <v>160</v>
      </c>
      <c r="J3" s="83" t="s">
        <v>161</v>
      </c>
      <c r="K3" s="83"/>
      <c r="L3" s="2"/>
    </row>
    <row r="4" spans="1:12" ht="24">
      <c r="A4" s="81"/>
      <c r="B4" s="82"/>
      <c r="C4" s="18" t="s">
        <v>0</v>
      </c>
      <c r="D4" s="19" t="s">
        <v>1</v>
      </c>
      <c r="E4" s="19" t="s">
        <v>162</v>
      </c>
      <c r="F4" s="84"/>
      <c r="G4" s="18" t="s">
        <v>0</v>
      </c>
      <c r="H4" s="19" t="s">
        <v>1</v>
      </c>
      <c r="I4" s="19" t="s">
        <v>162</v>
      </c>
      <c r="J4" s="83"/>
      <c r="K4" s="83"/>
      <c r="L4" s="2"/>
    </row>
    <row r="5" spans="1:12" ht="12.75">
      <c r="A5" s="21" t="s">
        <v>163</v>
      </c>
      <c r="B5" s="22" t="s">
        <v>164</v>
      </c>
      <c r="C5" s="23">
        <v>944170</v>
      </c>
      <c r="D5" s="24">
        <v>1264520</v>
      </c>
      <c r="E5" s="24">
        <v>103547</v>
      </c>
      <c r="F5" s="24">
        <f aca="true" t="shared" si="0" ref="F5:F20">SUM(C5:E5)</f>
        <v>2312237</v>
      </c>
      <c r="G5" s="24">
        <v>974648</v>
      </c>
      <c r="H5" s="24">
        <v>1398275</v>
      </c>
      <c r="I5" s="24">
        <v>167249</v>
      </c>
      <c r="J5" s="24">
        <f aca="true" t="shared" si="1" ref="J5:J20">SUM(G5:I5)</f>
        <v>2540172</v>
      </c>
      <c r="K5" s="25">
        <f aca="true" t="shared" si="2" ref="K5:K21">IF(F5&lt;&gt;0,J5/F5*100,"")</f>
        <v>109.85776977014035</v>
      </c>
      <c r="L5" s="2"/>
    </row>
    <row r="6" spans="1:12" ht="12.75">
      <c r="A6" s="26">
        <f aca="true" t="shared" si="3" ref="A6:A21">A5+1</f>
        <v>2</v>
      </c>
      <c r="B6" s="27" t="s">
        <v>165</v>
      </c>
      <c r="C6" s="28">
        <f>SUM(C7:C20)</f>
        <v>869927</v>
      </c>
      <c r="D6" s="28">
        <f>SUM(D7:D20)</f>
        <v>1420500</v>
      </c>
      <c r="E6" s="28">
        <f>SUM(E7:E20)</f>
        <v>21810</v>
      </c>
      <c r="F6" s="28">
        <f t="shared" si="0"/>
        <v>2312237</v>
      </c>
      <c r="G6" s="28">
        <f>SUM(G7:G20)</f>
        <v>972011</v>
      </c>
      <c r="H6" s="28">
        <f>SUM(H7:H20)</f>
        <v>1549738</v>
      </c>
      <c r="I6" s="28">
        <f>SUM(I7:I20)</f>
        <v>18423</v>
      </c>
      <c r="J6" s="29">
        <f t="shared" si="1"/>
        <v>2540172</v>
      </c>
      <c r="K6" s="30">
        <f t="shared" si="2"/>
        <v>109.85776977014035</v>
      </c>
      <c r="L6" s="2"/>
    </row>
    <row r="7" spans="1:12" ht="12.75">
      <c r="A7" s="31">
        <f t="shared" si="3"/>
        <v>3</v>
      </c>
      <c r="B7" s="32" t="s">
        <v>166</v>
      </c>
      <c r="C7" s="33">
        <v>102580</v>
      </c>
      <c r="D7" s="33"/>
      <c r="E7" s="33">
        <v>21810</v>
      </c>
      <c r="F7" s="34">
        <f t="shared" si="0"/>
        <v>124390</v>
      </c>
      <c r="G7" s="35">
        <v>114334</v>
      </c>
      <c r="H7" s="35"/>
      <c r="I7" s="36">
        <v>18423</v>
      </c>
      <c r="J7" s="34">
        <f t="shared" si="1"/>
        <v>132757</v>
      </c>
      <c r="K7" s="30">
        <f t="shared" si="2"/>
        <v>106.72642495377443</v>
      </c>
      <c r="L7" s="2"/>
    </row>
    <row r="8" spans="1:12" ht="12.75">
      <c r="A8" s="31">
        <f t="shared" si="3"/>
        <v>4</v>
      </c>
      <c r="B8" s="32" t="s">
        <v>167</v>
      </c>
      <c r="C8" s="33">
        <v>8300</v>
      </c>
      <c r="D8" s="33"/>
      <c r="E8" s="33"/>
      <c r="F8" s="34">
        <f t="shared" si="0"/>
        <v>8300</v>
      </c>
      <c r="G8" s="35">
        <v>8640</v>
      </c>
      <c r="H8" s="35"/>
      <c r="I8" s="36"/>
      <c r="J8" s="34">
        <f t="shared" si="1"/>
        <v>8640</v>
      </c>
      <c r="K8" s="30">
        <f t="shared" si="2"/>
        <v>104.09638554216866</v>
      </c>
      <c r="L8" s="2"/>
    </row>
    <row r="9" spans="1:12" ht="12.75">
      <c r="A9" s="31">
        <f t="shared" si="3"/>
        <v>5</v>
      </c>
      <c r="B9" s="32" t="s">
        <v>168</v>
      </c>
      <c r="C9" s="33">
        <v>119450</v>
      </c>
      <c r="D9" s="33">
        <v>9960</v>
      </c>
      <c r="E9" s="33"/>
      <c r="F9" s="34">
        <f t="shared" si="0"/>
        <v>129410</v>
      </c>
      <c r="G9" s="35">
        <v>103430</v>
      </c>
      <c r="H9" s="35">
        <v>7200</v>
      </c>
      <c r="I9" s="36"/>
      <c r="J9" s="34">
        <f t="shared" si="1"/>
        <v>110630</v>
      </c>
      <c r="K9" s="30">
        <f t="shared" si="2"/>
        <v>85.48798392705355</v>
      </c>
      <c r="L9" s="2"/>
    </row>
    <row r="10" spans="1:12" ht="12.75">
      <c r="A10" s="31">
        <f t="shared" si="3"/>
        <v>6</v>
      </c>
      <c r="B10" s="32" t="s">
        <v>169</v>
      </c>
      <c r="C10" s="33">
        <v>17660</v>
      </c>
      <c r="D10" s="33"/>
      <c r="E10" s="33"/>
      <c r="F10" s="34">
        <f t="shared" si="0"/>
        <v>17660</v>
      </c>
      <c r="G10" s="35">
        <v>7830</v>
      </c>
      <c r="H10" s="35"/>
      <c r="I10" s="36"/>
      <c r="J10" s="34">
        <f t="shared" si="1"/>
        <v>7830</v>
      </c>
      <c r="K10" s="30">
        <f t="shared" si="2"/>
        <v>44.33748584371461</v>
      </c>
      <c r="L10" s="2"/>
    </row>
    <row r="11" spans="1:12" ht="12.75">
      <c r="A11" s="31">
        <f t="shared" si="3"/>
        <v>7</v>
      </c>
      <c r="B11" s="32" t="s">
        <v>170</v>
      </c>
      <c r="C11" s="33">
        <v>12610</v>
      </c>
      <c r="D11" s="33"/>
      <c r="E11" s="33"/>
      <c r="F11" s="34">
        <f t="shared" si="0"/>
        <v>12610</v>
      </c>
      <c r="G11" s="35">
        <v>13130</v>
      </c>
      <c r="H11" s="35"/>
      <c r="I11" s="36"/>
      <c r="J11" s="34">
        <f t="shared" si="1"/>
        <v>13130</v>
      </c>
      <c r="K11" s="30">
        <f t="shared" si="2"/>
        <v>104.1237113402062</v>
      </c>
      <c r="L11" s="2"/>
    </row>
    <row r="12" spans="1:12" ht="12.75">
      <c r="A12" s="31">
        <f t="shared" si="3"/>
        <v>8</v>
      </c>
      <c r="B12" s="32" t="s">
        <v>171</v>
      </c>
      <c r="C12" s="33">
        <v>28020</v>
      </c>
      <c r="D12" s="33">
        <v>634000</v>
      </c>
      <c r="E12" s="33"/>
      <c r="F12" s="34">
        <f t="shared" si="0"/>
        <v>662020</v>
      </c>
      <c r="G12" s="35">
        <v>31007</v>
      </c>
      <c r="H12" s="35">
        <v>1000000</v>
      </c>
      <c r="I12" s="36"/>
      <c r="J12" s="34">
        <f t="shared" si="1"/>
        <v>1031007</v>
      </c>
      <c r="K12" s="30">
        <f t="shared" si="2"/>
        <v>155.7365336394671</v>
      </c>
      <c r="L12" s="2"/>
    </row>
    <row r="13" spans="1:12" ht="12.75">
      <c r="A13" s="31">
        <f t="shared" si="3"/>
        <v>9</v>
      </c>
      <c r="B13" s="32" t="s">
        <v>172</v>
      </c>
      <c r="C13" s="33">
        <v>3320</v>
      </c>
      <c r="D13" s="33">
        <v>44070</v>
      </c>
      <c r="E13" s="33"/>
      <c r="F13" s="34">
        <f t="shared" si="0"/>
        <v>47390</v>
      </c>
      <c r="G13" s="35">
        <v>3320</v>
      </c>
      <c r="H13" s="35">
        <v>30000</v>
      </c>
      <c r="I13" s="36"/>
      <c r="J13" s="34">
        <f t="shared" si="1"/>
        <v>33320</v>
      </c>
      <c r="K13" s="30">
        <f t="shared" si="2"/>
        <v>70.31019202363368</v>
      </c>
      <c r="L13" s="2"/>
    </row>
    <row r="14" spans="1:12" ht="12.75">
      <c r="A14" s="31">
        <f t="shared" si="3"/>
        <v>10</v>
      </c>
      <c r="B14" s="32" t="s">
        <v>173</v>
      </c>
      <c r="C14" s="33">
        <v>489517</v>
      </c>
      <c r="D14" s="33">
        <v>705470</v>
      </c>
      <c r="E14" s="33"/>
      <c r="F14" s="34">
        <f t="shared" si="0"/>
        <v>1194987</v>
      </c>
      <c r="G14" s="35">
        <v>547527</v>
      </c>
      <c r="H14" s="35">
        <v>471871</v>
      </c>
      <c r="I14" s="36"/>
      <c r="J14" s="34">
        <f t="shared" si="1"/>
        <v>1019398</v>
      </c>
      <c r="K14" s="30">
        <f t="shared" si="2"/>
        <v>85.30619998376552</v>
      </c>
      <c r="L14" s="2"/>
    </row>
    <row r="15" spans="1:12" ht="12.75">
      <c r="A15" s="31">
        <f t="shared" si="3"/>
        <v>11</v>
      </c>
      <c r="B15" s="32" t="s">
        <v>174</v>
      </c>
      <c r="C15" s="33">
        <v>18430</v>
      </c>
      <c r="D15" s="33"/>
      <c r="E15" s="33"/>
      <c r="F15" s="34">
        <f t="shared" si="0"/>
        <v>18430</v>
      </c>
      <c r="G15" s="35">
        <v>17000</v>
      </c>
      <c r="H15" s="35"/>
      <c r="I15" s="36"/>
      <c r="J15" s="34">
        <f t="shared" si="1"/>
        <v>17000</v>
      </c>
      <c r="K15" s="30">
        <f t="shared" si="2"/>
        <v>92.24091155724362</v>
      </c>
      <c r="L15" s="2"/>
    </row>
    <row r="16" spans="1:12" ht="12.75">
      <c r="A16" s="31">
        <f t="shared" si="3"/>
        <v>12</v>
      </c>
      <c r="B16" s="32" t="s">
        <v>175</v>
      </c>
      <c r="C16" s="33">
        <v>11910</v>
      </c>
      <c r="D16" s="33"/>
      <c r="E16" s="33"/>
      <c r="F16" s="34">
        <f t="shared" si="0"/>
        <v>11910</v>
      </c>
      <c r="G16" s="35">
        <v>15588</v>
      </c>
      <c r="H16" s="35"/>
      <c r="I16" s="36"/>
      <c r="J16" s="34">
        <f t="shared" si="1"/>
        <v>15588</v>
      </c>
      <c r="K16" s="30">
        <f t="shared" si="2"/>
        <v>130.8816120906801</v>
      </c>
      <c r="L16" s="2"/>
    </row>
    <row r="17" spans="1:12" ht="12.75">
      <c r="A17" s="31">
        <f t="shared" si="3"/>
        <v>13</v>
      </c>
      <c r="B17" s="32" t="s">
        <v>176</v>
      </c>
      <c r="C17" s="33">
        <v>6470</v>
      </c>
      <c r="D17" s="33">
        <v>27000</v>
      </c>
      <c r="E17" s="33"/>
      <c r="F17" s="34">
        <f t="shared" si="0"/>
        <v>33470</v>
      </c>
      <c r="G17" s="35">
        <v>3720</v>
      </c>
      <c r="H17" s="35">
        <v>40667</v>
      </c>
      <c r="I17" s="36"/>
      <c r="J17" s="34">
        <f t="shared" si="1"/>
        <v>44387</v>
      </c>
      <c r="K17" s="30">
        <f t="shared" si="2"/>
        <v>132.61726919629518</v>
      </c>
      <c r="L17" s="2"/>
    </row>
    <row r="18" spans="1:12" ht="12.75">
      <c r="A18" s="31">
        <f t="shared" si="3"/>
        <v>14</v>
      </c>
      <c r="B18" s="32" t="s">
        <v>177</v>
      </c>
      <c r="C18" s="33">
        <v>14420</v>
      </c>
      <c r="D18" s="33"/>
      <c r="E18" s="33"/>
      <c r="F18" s="34">
        <f t="shared" si="0"/>
        <v>14420</v>
      </c>
      <c r="G18" s="35">
        <v>8600</v>
      </c>
      <c r="H18" s="35"/>
      <c r="I18" s="36"/>
      <c r="J18" s="34">
        <f t="shared" si="1"/>
        <v>8600</v>
      </c>
      <c r="K18" s="30">
        <f t="shared" si="2"/>
        <v>59.63938973647711</v>
      </c>
      <c r="L18" s="2"/>
    </row>
    <row r="19" spans="1:12" ht="12.75">
      <c r="A19" s="31">
        <f t="shared" si="3"/>
        <v>15</v>
      </c>
      <c r="B19" s="32" t="s">
        <v>178</v>
      </c>
      <c r="C19" s="33">
        <v>37240</v>
      </c>
      <c r="D19" s="33"/>
      <c r="E19" s="33"/>
      <c r="F19" s="34">
        <f t="shared" si="0"/>
        <v>37240</v>
      </c>
      <c r="G19" s="35">
        <v>28330</v>
      </c>
      <c r="H19" s="35"/>
      <c r="I19" s="36"/>
      <c r="J19" s="34">
        <f t="shared" si="1"/>
        <v>28330</v>
      </c>
      <c r="K19" s="30">
        <f t="shared" si="2"/>
        <v>76.07411385606875</v>
      </c>
      <c r="L19" s="2"/>
    </row>
    <row r="20" spans="1:12" ht="12.75">
      <c r="A20" s="31">
        <f t="shared" si="3"/>
        <v>16</v>
      </c>
      <c r="B20" s="32" t="s">
        <v>179</v>
      </c>
      <c r="C20" s="33"/>
      <c r="D20" s="33"/>
      <c r="E20" s="33"/>
      <c r="F20" s="34">
        <f t="shared" si="0"/>
        <v>0</v>
      </c>
      <c r="G20" s="35">
        <v>69555</v>
      </c>
      <c r="H20" s="35"/>
      <c r="I20" s="36"/>
      <c r="J20" s="34">
        <f t="shared" si="1"/>
        <v>69555</v>
      </c>
      <c r="K20" s="30">
        <f t="shared" si="2"/>
      </c>
      <c r="L20" s="2"/>
    </row>
    <row r="21" spans="1:12" ht="12.75">
      <c r="A21" s="37">
        <f t="shared" si="3"/>
        <v>17</v>
      </c>
      <c r="B21" s="38" t="s">
        <v>180</v>
      </c>
      <c r="C21" s="39">
        <f aca="true" t="shared" si="4" ref="C21:J21">C5-C6</f>
        <v>74243</v>
      </c>
      <c r="D21" s="40">
        <f t="shared" si="4"/>
        <v>-155980</v>
      </c>
      <c r="E21" s="40">
        <f t="shared" si="4"/>
        <v>81737</v>
      </c>
      <c r="F21" s="40">
        <f t="shared" si="4"/>
        <v>0</v>
      </c>
      <c r="G21" s="40">
        <f t="shared" si="4"/>
        <v>2637</v>
      </c>
      <c r="H21" s="40">
        <f t="shared" si="4"/>
        <v>-151463</v>
      </c>
      <c r="I21" s="40">
        <f t="shared" si="4"/>
        <v>148826</v>
      </c>
      <c r="J21" s="40">
        <f t="shared" si="4"/>
        <v>0</v>
      </c>
      <c r="K21" s="41">
        <f t="shared" si="2"/>
      </c>
      <c r="L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6">
    <mergeCell ref="A2:B4"/>
    <mergeCell ref="C2:F2"/>
    <mergeCell ref="G2:J2"/>
    <mergeCell ref="K2:K4"/>
    <mergeCell ref="F3:F4"/>
    <mergeCell ref="J3:J4"/>
  </mergeCells>
  <printOptions gridLines="1" horizontalCentered="1"/>
  <pageMargins left="0.1968503937007874" right="0.1968503937007874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6">
      <selection activeCell="O16" sqref="O16"/>
    </sheetView>
  </sheetViews>
  <sheetFormatPr defaultColWidth="9.140625" defaultRowHeight="12.75"/>
  <sheetData>
    <row r="1" ht="15.75">
      <c r="A1" s="1" t="s">
        <v>18</v>
      </c>
    </row>
    <row r="2" spans="1:11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3.5" thickBot="1">
      <c r="A3" s="43"/>
      <c r="B3" s="44"/>
      <c r="C3" s="44"/>
      <c r="D3" s="44"/>
      <c r="E3" s="44"/>
      <c r="F3" s="87" t="s">
        <v>181</v>
      </c>
      <c r="G3" s="88"/>
      <c r="H3" s="87" t="s">
        <v>182</v>
      </c>
      <c r="I3" s="88"/>
      <c r="J3" s="87" t="s">
        <v>183</v>
      </c>
      <c r="K3" s="87"/>
      <c r="L3" s="2"/>
    </row>
    <row r="4" spans="1:12" ht="13.5" thickBot="1">
      <c r="A4" s="42"/>
      <c r="B4" s="45"/>
      <c r="C4" s="45"/>
      <c r="D4" s="45"/>
      <c r="E4" s="45"/>
      <c r="F4" s="89" t="s">
        <v>0</v>
      </c>
      <c r="G4" s="91" t="s">
        <v>1</v>
      </c>
      <c r="H4" s="89" t="s">
        <v>0</v>
      </c>
      <c r="I4" s="91" t="s">
        <v>1</v>
      </c>
      <c r="J4" s="89" t="s">
        <v>0</v>
      </c>
      <c r="K4" s="93" t="s">
        <v>1</v>
      </c>
      <c r="L4" s="2"/>
    </row>
    <row r="5" spans="1:12" ht="12.75">
      <c r="A5" s="42"/>
      <c r="B5" s="45"/>
      <c r="C5" s="45"/>
      <c r="D5" s="45"/>
      <c r="E5" s="45"/>
      <c r="F5" s="90"/>
      <c r="G5" s="92"/>
      <c r="H5" s="90"/>
      <c r="I5" s="92"/>
      <c r="J5" s="90"/>
      <c r="K5" s="94"/>
      <c r="L5" s="2"/>
    </row>
    <row r="6" spans="1:12" ht="12.75">
      <c r="A6" s="47">
        <v>1</v>
      </c>
      <c r="B6" s="48">
        <v>1</v>
      </c>
      <c r="C6" s="85" t="s">
        <v>184</v>
      </c>
      <c r="D6" s="85"/>
      <c r="E6" s="86"/>
      <c r="F6" s="49">
        <v>114334</v>
      </c>
      <c r="G6" s="50"/>
      <c r="H6" s="49">
        <v>114560</v>
      </c>
      <c r="I6" s="50"/>
      <c r="J6" s="49">
        <v>115160</v>
      </c>
      <c r="K6" s="51"/>
      <c r="L6" s="2"/>
    </row>
    <row r="7" spans="1:12" ht="12.75">
      <c r="A7" s="47">
        <v>2</v>
      </c>
      <c r="B7" s="46">
        <v>1</v>
      </c>
      <c r="C7" s="95" t="s">
        <v>22</v>
      </c>
      <c r="D7" s="95"/>
      <c r="E7" s="96"/>
      <c r="F7" s="52">
        <v>33695</v>
      </c>
      <c r="G7" s="27"/>
      <c r="H7" s="52">
        <v>33700</v>
      </c>
      <c r="I7" s="27"/>
      <c r="J7" s="52">
        <v>34000</v>
      </c>
      <c r="K7" s="53"/>
      <c r="L7" s="2"/>
    </row>
    <row r="8" spans="1:12" ht="12.75">
      <c r="A8" s="47">
        <v>3</v>
      </c>
      <c r="B8" s="46">
        <v>2</v>
      </c>
      <c r="C8" s="95" t="s">
        <v>25</v>
      </c>
      <c r="D8" s="95"/>
      <c r="E8" s="96"/>
      <c r="F8" s="52">
        <v>23120</v>
      </c>
      <c r="G8" s="27"/>
      <c r="H8" s="52">
        <v>23200</v>
      </c>
      <c r="I8" s="27"/>
      <c r="J8" s="52">
        <v>23200</v>
      </c>
      <c r="K8" s="53"/>
      <c r="L8" s="2"/>
    </row>
    <row r="9" spans="1:12" ht="12.75">
      <c r="A9" s="47">
        <v>4</v>
      </c>
      <c r="B9" s="46">
        <v>3</v>
      </c>
      <c r="C9" s="95" t="s">
        <v>26</v>
      </c>
      <c r="D9" s="95"/>
      <c r="E9" s="96"/>
      <c r="F9" s="52">
        <v>14126</v>
      </c>
      <c r="G9" s="27"/>
      <c r="H9" s="52">
        <v>14200</v>
      </c>
      <c r="I9" s="27"/>
      <c r="J9" s="52">
        <v>14300</v>
      </c>
      <c r="K9" s="53"/>
      <c r="L9" s="2"/>
    </row>
    <row r="10" spans="1:12" ht="12.75">
      <c r="A10" s="47">
        <v>5</v>
      </c>
      <c r="B10" s="46">
        <v>4</v>
      </c>
      <c r="C10" s="95" t="s">
        <v>27</v>
      </c>
      <c r="D10" s="95"/>
      <c r="E10" s="96"/>
      <c r="F10" s="52">
        <v>6000</v>
      </c>
      <c r="G10" s="27"/>
      <c r="H10" s="52">
        <v>6000</v>
      </c>
      <c r="I10" s="27"/>
      <c r="J10" s="52">
        <v>6000</v>
      </c>
      <c r="K10" s="53"/>
      <c r="L10" s="2"/>
    </row>
    <row r="11" spans="1:12" ht="12.75">
      <c r="A11" s="47">
        <v>6</v>
      </c>
      <c r="B11" s="46">
        <v>5</v>
      </c>
      <c r="C11" s="95" t="s">
        <v>28</v>
      </c>
      <c r="D11" s="95"/>
      <c r="E11" s="96"/>
      <c r="F11" s="52">
        <v>830</v>
      </c>
      <c r="G11" s="27"/>
      <c r="H11" s="52">
        <v>830</v>
      </c>
      <c r="I11" s="27"/>
      <c r="J11" s="52">
        <v>830</v>
      </c>
      <c r="K11" s="53"/>
      <c r="L11" s="2"/>
    </row>
    <row r="12" spans="1:12" ht="12.75">
      <c r="A12" s="47">
        <v>7</v>
      </c>
      <c r="B12" s="46">
        <v>6</v>
      </c>
      <c r="C12" s="95" t="s">
        <v>29</v>
      </c>
      <c r="D12" s="95"/>
      <c r="E12" s="96"/>
      <c r="F12" s="52">
        <v>1830</v>
      </c>
      <c r="G12" s="27"/>
      <c r="H12" s="52">
        <v>1830</v>
      </c>
      <c r="I12" s="27"/>
      <c r="J12" s="52">
        <v>1830</v>
      </c>
      <c r="K12" s="53"/>
      <c r="L12" s="2"/>
    </row>
    <row r="13" spans="1:12" ht="12.75">
      <c r="A13" s="47">
        <v>8</v>
      </c>
      <c r="B13" s="46">
        <v>7</v>
      </c>
      <c r="C13" s="95" t="s">
        <v>30</v>
      </c>
      <c r="D13" s="95"/>
      <c r="E13" s="96"/>
      <c r="F13" s="52">
        <v>12178</v>
      </c>
      <c r="G13" s="27"/>
      <c r="H13" s="52">
        <v>12200</v>
      </c>
      <c r="I13" s="27"/>
      <c r="J13" s="52">
        <v>12300</v>
      </c>
      <c r="K13" s="53"/>
      <c r="L13" s="2"/>
    </row>
    <row r="14" spans="1:12" ht="13.5" thickBot="1">
      <c r="A14" s="47">
        <v>9</v>
      </c>
      <c r="B14" s="46">
        <v>8</v>
      </c>
      <c r="C14" s="95" t="s">
        <v>31</v>
      </c>
      <c r="D14" s="95"/>
      <c r="E14" s="96"/>
      <c r="F14" s="52">
        <v>22555</v>
      </c>
      <c r="G14" s="27"/>
      <c r="H14" s="52">
        <v>22600</v>
      </c>
      <c r="I14" s="27"/>
      <c r="J14" s="52">
        <v>22700</v>
      </c>
      <c r="K14" s="53"/>
      <c r="L14" s="2"/>
    </row>
    <row r="15" spans="1:11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ht="15.75">
      <c r="A16" s="1" t="s">
        <v>36</v>
      </c>
    </row>
    <row r="17" spans="1:11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2" ht="13.5" thickBot="1">
      <c r="A18" s="43"/>
      <c r="B18" s="44"/>
      <c r="C18" s="44"/>
      <c r="D18" s="44"/>
      <c r="E18" s="44"/>
      <c r="F18" s="87" t="s">
        <v>181</v>
      </c>
      <c r="G18" s="88"/>
      <c r="H18" s="87" t="s">
        <v>182</v>
      </c>
      <c r="I18" s="88"/>
      <c r="J18" s="87" t="s">
        <v>183</v>
      </c>
      <c r="K18" s="87"/>
      <c r="L18" s="2"/>
    </row>
    <row r="19" spans="1:12" ht="13.5" thickBot="1">
      <c r="A19" s="42"/>
      <c r="B19" s="45"/>
      <c r="C19" s="45"/>
      <c r="D19" s="45"/>
      <c r="E19" s="45"/>
      <c r="F19" s="89" t="s">
        <v>0</v>
      </c>
      <c r="G19" s="91" t="s">
        <v>1</v>
      </c>
      <c r="H19" s="89" t="s">
        <v>0</v>
      </c>
      <c r="I19" s="91" t="s">
        <v>1</v>
      </c>
      <c r="J19" s="89" t="s">
        <v>0</v>
      </c>
      <c r="K19" s="93" t="s">
        <v>1</v>
      </c>
      <c r="L19" s="2"/>
    </row>
    <row r="20" spans="1:12" ht="12.75">
      <c r="A20" s="42"/>
      <c r="B20" s="45"/>
      <c r="C20" s="45"/>
      <c r="D20" s="45"/>
      <c r="E20" s="45"/>
      <c r="F20" s="90"/>
      <c r="G20" s="92"/>
      <c r="H20" s="90"/>
      <c r="I20" s="92"/>
      <c r="J20" s="90"/>
      <c r="K20" s="94"/>
      <c r="L20" s="2"/>
    </row>
    <row r="21" spans="1:12" ht="12.75">
      <c r="A21" s="47">
        <v>1</v>
      </c>
      <c r="B21" s="48">
        <v>2</v>
      </c>
      <c r="C21" s="85" t="s">
        <v>185</v>
      </c>
      <c r="D21" s="85"/>
      <c r="E21" s="86"/>
      <c r="F21" s="49">
        <v>8640</v>
      </c>
      <c r="G21" s="50"/>
      <c r="H21" s="49">
        <v>8640</v>
      </c>
      <c r="I21" s="50"/>
      <c r="J21" s="49">
        <v>8640</v>
      </c>
      <c r="K21" s="51"/>
      <c r="L21" s="2"/>
    </row>
    <row r="22" spans="1:12" ht="12.75">
      <c r="A22" s="47">
        <v>2</v>
      </c>
      <c r="B22" s="46">
        <v>1</v>
      </c>
      <c r="C22" s="95" t="s">
        <v>38</v>
      </c>
      <c r="D22" s="95"/>
      <c r="E22" s="96"/>
      <c r="F22" s="52">
        <v>6640</v>
      </c>
      <c r="G22" s="27"/>
      <c r="H22" s="52">
        <v>6640</v>
      </c>
      <c r="I22" s="27"/>
      <c r="J22" s="52">
        <v>6640</v>
      </c>
      <c r="K22" s="53"/>
      <c r="L22" s="2"/>
    </row>
    <row r="23" spans="1:12" ht="13.5" thickBot="1">
      <c r="A23" s="47">
        <v>3</v>
      </c>
      <c r="B23" s="46">
        <v>2</v>
      </c>
      <c r="C23" s="95" t="s">
        <v>41</v>
      </c>
      <c r="D23" s="95"/>
      <c r="E23" s="96"/>
      <c r="F23" s="52">
        <v>2000</v>
      </c>
      <c r="G23" s="27"/>
      <c r="H23" s="52">
        <v>2000</v>
      </c>
      <c r="I23" s="27"/>
      <c r="J23" s="52">
        <v>2000</v>
      </c>
      <c r="K23" s="53"/>
      <c r="L23" s="2"/>
    </row>
    <row r="24" spans="1:11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ht="15.75">
      <c r="A25" s="1" t="s">
        <v>42</v>
      </c>
    </row>
    <row r="26" spans="1:11" ht="13.5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ht="13.5" thickBot="1">
      <c r="A27" s="43"/>
      <c r="B27" s="44"/>
      <c r="C27" s="44"/>
      <c r="D27" s="44"/>
      <c r="E27" s="44"/>
      <c r="F27" s="87" t="s">
        <v>181</v>
      </c>
      <c r="G27" s="88"/>
      <c r="H27" s="87" t="s">
        <v>182</v>
      </c>
      <c r="I27" s="88"/>
      <c r="J27" s="87" t="s">
        <v>183</v>
      </c>
      <c r="K27" s="87"/>
      <c r="L27" s="2"/>
    </row>
    <row r="28" spans="1:12" ht="13.5" thickBot="1">
      <c r="A28" s="42"/>
      <c r="B28" s="45"/>
      <c r="C28" s="45"/>
      <c r="D28" s="45"/>
      <c r="E28" s="45"/>
      <c r="F28" s="89" t="s">
        <v>0</v>
      </c>
      <c r="G28" s="91" t="s">
        <v>1</v>
      </c>
      <c r="H28" s="89" t="s">
        <v>0</v>
      </c>
      <c r="I28" s="91" t="s">
        <v>1</v>
      </c>
      <c r="J28" s="89" t="s">
        <v>0</v>
      </c>
      <c r="K28" s="93" t="s">
        <v>1</v>
      </c>
      <c r="L28" s="2"/>
    </row>
    <row r="29" spans="1:12" ht="12.75">
      <c r="A29" s="42"/>
      <c r="B29" s="45"/>
      <c r="C29" s="45"/>
      <c r="D29" s="45"/>
      <c r="E29" s="45"/>
      <c r="F29" s="90"/>
      <c r="G29" s="92"/>
      <c r="H29" s="90"/>
      <c r="I29" s="92"/>
      <c r="J29" s="90"/>
      <c r="K29" s="94"/>
      <c r="L29" s="2"/>
    </row>
    <row r="30" spans="1:12" ht="12.75">
      <c r="A30" s="47">
        <v>1</v>
      </c>
      <c r="B30" s="48">
        <v>3</v>
      </c>
      <c r="C30" s="85" t="s">
        <v>186</v>
      </c>
      <c r="D30" s="85"/>
      <c r="E30" s="86"/>
      <c r="F30" s="49">
        <v>103430</v>
      </c>
      <c r="G30" s="50">
        <v>7200</v>
      </c>
      <c r="H30" s="49">
        <v>103900</v>
      </c>
      <c r="I30" s="50">
        <v>7000</v>
      </c>
      <c r="J30" s="49">
        <v>103900</v>
      </c>
      <c r="K30" s="51">
        <v>7000</v>
      </c>
      <c r="L30" s="2"/>
    </row>
    <row r="31" spans="1:12" ht="12.75">
      <c r="A31" s="47">
        <v>2</v>
      </c>
      <c r="B31" s="46">
        <v>1</v>
      </c>
      <c r="C31" s="95" t="s">
        <v>44</v>
      </c>
      <c r="D31" s="95"/>
      <c r="E31" s="96"/>
      <c r="F31" s="52">
        <v>1900</v>
      </c>
      <c r="G31" s="27"/>
      <c r="H31" s="52">
        <v>1900</v>
      </c>
      <c r="I31" s="27"/>
      <c r="J31" s="52">
        <v>1900</v>
      </c>
      <c r="K31" s="53"/>
      <c r="L31" s="2"/>
    </row>
    <row r="32" spans="1:12" ht="12.75">
      <c r="A32" s="47">
        <v>3</v>
      </c>
      <c r="B32" s="46">
        <v>2</v>
      </c>
      <c r="C32" s="95" t="s">
        <v>45</v>
      </c>
      <c r="D32" s="95"/>
      <c r="E32" s="96"/>
      <c r="F32" s="52">
        <v>17430</v>
      </c>
      <c r="G32" s="27">
        <v>5200</v>
      </c>
      <c r="H32" s="52">
        <v>17500</v>
      </c>
      <c r="I32" s="27">
        <v>5000</v>
      </c>
      <c r="J32" s="52">
        <v>17500</v>
      </c>
      <c r="K32" s="53">
        <v>5000</v>
      </c>
      <c r="L32" s="2"/>
    </row>
    <row r="33" spans="1:12" ht="12.75">
      <c r="A33" s="47">
        <v>4</v>
      </c>
      <c r="B33" s="46">
        <v>3</v>
      </c>
      <c r="C33" s="95" t="s">
        <v>46</v>
      </c>
      <c r="D33" s="95"/>
      <c r="E33" s="96"/>
      <c r="F33" s="52">
        <v>71600</v>
      </c>
      <c r="G33" s="27">
        <v>2000</v>
      </c>
      <c r="H33" s="52">
        <v>72000</v>
      </c>
      <c r="I33" s="27">
        <v>2000</v>
      </c>
      <c r="J33" s="52">
        <v>72000</v>
      </c>
      <c r="K33" s="53">
        <v>2000</v>
      </c>
      <c r="L33" s="2"/>
    </row>
    <row r="34" spans="1:12" ht="12.75">
      <c r="A34" s="47">
        <v>5</v>
      </c>
      <c r="B34" s="46">
        <v>4</v>
      </c>
      <c r="C34" s="95" t="s">
        <v>47</v>
      </c>
      <c r="D34" s="95"/>
      <c r="E34" s="96"/>
      <c r="F34" s="52">
        <v>1500</v>
      </c>
      <c r="G34" s="27"/>
      <c r="H34" s="52">
        <v>1500</v>
      </c>
      <c r="I34" s="27"/>
      <c r="J34" s="52">
        <v>1500</v>
      </c>
      <c r="K34" s="53"/>
      <c r="L34" s="2"/>
    </row>
    <row r="35" spans="1:12" ht="12.75">
      <c r="A35" s="47">
        <v>6</v>
      </c>
      <c r="B35" s="46">
        <v>5</v>
      </c>
      <c r="C35" s="95" t="s">
        <v>50</v>
      </c>
      <c r="D35" s="95"/>
      <c r="E35" s="96"/>
      <c r="F35" s="52">
        <v>3000</v>
      </c>
      <c r="G35" s="27"/>
      <c r="H35" s="52">
        <v>3000</v>
      </c>
      <c r="I35" s="27"/>
      <c r="J35" s="52">
        <v>3000</v>
      </c>
      <c r="K35" s="53"/>
      <c r="L35" s="2"/>
    </row>
    <row r="36" spans="1:12" ht="13.5" thickBot="1">
      <c r="A36" s="47">
        <v>7</v>
      </c>
      <c r="B36" s="46">
        <v>6</v>
      </c>
      <c r="C36" s="95" t="s">
        <v>51</v>
      </c>
      <c r="D36" s="95"/>
      <c r="E36" s="96"/>
      <c r="F36" s="52">
        <v>8000</v>
      </c>
      <c r="G36" s="27"/>
      <c r="H36" s="52">
        <v>8000</v>
      </c>
      <c r="I36" s="27"/>
      <c r="J36" s="52">
        <v>8000</v>
      </c>
      <c r="K36" s="53"/>
      <c r="L36" s="2"/>
    </row>
    <row r="37" spans="1:11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ht="15.75">
      <c r="A38" s="1" t="s">
        <v>52</v>
      </c>
    </row>
    <row r="39" spans="1:11" ht="13.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2" ht="13.5" thickBot="1">
      <c r="A40" s="43"/>
      <c r="B40" s="44"/>
      <c r="C40" s="44"/>
      <c r="D40" s="44"/>
      <c r="E40" s="44"/>
      <c r="F40" s="87" t="s">
        <v>181</v>
      </c>
      <c r="G40" s="88"/>
      <c r="H40" s="87" t="s">
        <v>182</v>
      </c>
      <c r="I40" s="88"/>
      <c r="J40" s="87" t="s">
        <v>183</v>
      </c>
      <c r="K40" s="87"/>
      <c r="L40" s="2"/>
    </row>
    <row r="41" spans="1:12" ht="13.5" thickBot="1">
      <c r="A41" s="42"/>
      <c r="B41" s="45"/>
      <c r="C41" s="45"/>
      <c r="D41" s="45"/>
      <c r="E41" s="45"/>
      <c r="F41" s="89" t="s">
        <v>0</v>
      </c>
      <c r="G41" s="91" t="s">
        <v>1</v>
      </c>
      <c r="H41" s="89" t="s">
        <v>0</v>
      </c>
      <c r="I41" s="91" t="s">
        <v>1</v>
      </c>
      <c r="J41" s="89" t="s">
        <v>0</v>
      </c>
      <c r="K41" s="93" t="s">
        <v>1</v>
      </c>
      <c r="L41" s="2"/>
    </row>
    <row r="42" spans="1:12" ht="12.75">
      <c r="A42" s="42"/>
      <c r="B42" s="45"/>
      <c r="C42" s="45"/>
      <c r="D42" s="45"/>
      <c r="E42" s="45"/>
      <c r="F42" s="90"/>
      <c r="G42" s="92"/>
      <c r="H42" s="90"/>
      <c r="I42" s="92"/>
      <c r="J42" s="90"/>
      <c r="K42" s="94"/>
      <c r="L42" s="2"/>
    </row>
    <row r="43" spans="1:12" ht="12.75">
      <c r="A43" s="47">
        <v>1</v>
      </c>
      <c r="B43" s="48">
        <v>4</v>
      </c>
      <c r="C43" s="85" t="s">
        <v>187</v>
      </c>
      <c r="D43" s="85"/>
      <c r="E43" s="86"/>
      <c r="F43" s="49">
        <v>7830</v>
      </c>
      <c r="G43" s="50"/>
      <c r="H43" s="49">
        <v>7600</v>
      </c>
      <c r="I43" s="50"/>
      <c r="J43" s="49">
        <v>7650</v>
      </c>
      <c r="K43" s="51"/>
      <c r="L43" s="2"/>
    </row>
    <row r="44" spans="1:12" ht="12.75">
      <c r="A44" s="47">
        <v>2</v>
      </c>
      <c r="B44" s="46">
        <v>1</v>
      </c>
      <c r="C44" s="95" t="s">
        <v>54</v>
      </c>
      <c r="D44" s="95"/>
      <c r="E44" s="96"/>
      <c r="F44" s="52">
        <v>3690</v>
      </c>
      <c r="G44" s="27"/>
      <c r="H44" s="52">
        <v>3400</v>
      </c>
      <c r="I44" s="27"/>
      <c r="J44" s="52">
        <v>3450</v>
      </c>
      <c r="K44" s="53"/>
      <c r="L44" s="2"/>
    </row>
    <row r="45" spans="1:12" ht="12.75">
      <c r="A45" s="47">
        <v>3</v>
      </c>
      <c r="B45" s="46">
        <v>2</v>
      </c>
      <c r="C45" s="95" t="s">
        <v>57</v>
      </c>
      <c r="D45" s="95"/>
      <c r="E45" s="96"/>
      <c r="F45" s="52">
        <v>800</v>
      </c>
      <c r="G45" s="27"/>
      <c r="H45" s="52">
        <v>800</v>
      </c>
      <c r="I45" s="27"/>
      <c r="J45" s="52">
        <v>800</v>
      </c>
      <c r="K45" s="53"/>
      <c r="L45" s="2"/>
    </row>
    <row r="46" spans="1:12" ht="12.75">
      <c r="A46" s="47">
        <v>4</v>
      </c>
      <c r="B46" s="46">
        <v>3</v>
      </c>
      <c r="C46" s="95" t="s">
        <v>58</v>
      </c>
      <c r="D46" s="95"/>
      <c r="E46" s="96"/>
      <c r="F46" s="52">
        <v>3140</v>
      </c>
      <c r="G46" s="27"/>
      <c r="H46" s="52">
        <v>3200</v>
      </c>
      <c r="I46" s="27"/>
      <c r="J46" s="52">
        <v>3200</v>
      </c>
      <c r="K46" s="53"/>
      <c r="L46" s="2"/>
    </row>
    <row r="47" spans="1:12" ht="13.5" thickBot="1">
      <c r="A47" s="47">
        <v>5</v>
      </c>
      <c r="B47" s="46">
        <v>4</v>
      </c>
      <c r="C47" s="95" t="s">
        <v>61</v>
      </c>
      <c r="D47" s="95"/>
      <c r="E47" s="96"/>
      <c r="F47" s="52">
        <v>200</v>
      </c>
      <c r="G47" s="27"/>
      <c r="H47" s="52">
        <v>200</v>
      </c>
      <c r="I47" s="27"/>
      <c r="J47" s="52">
        <v>200</v>
      </c>
      <c r="K47" s="53"/>
      <c r="L47" s="2"/>
    </row>
    <row r="48" spans="1:11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ht="15.75">
      <c r="A49" s="1" t="s">
        <v>64</v>
      </c>
    </row>
    <row r="50" spans="1:11" ht="13.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2" ht="13.5" thickBot="1">
      <c r="A51" s="43"/>
      <c r="B51" s="44"/>
      <c r="C51" s="44"/>
      <c r="D51" s="44"/>
      <c r="E51" s="44"/>
      <c r="F51" s="87" t="s">
        <v>181</v>
      </c>
      <c r="G51" s="88"/>
      <c r="H51" s="87" t="s">
        <v>182</v>
      </c>
      <c r="I51" s="88"/>
      <c r="J51" s="87" t="s">
        <v>183</v>
      </c>
      <c r="K51" s="87"/>
      <c r="L51" s="2"/>
    </row>
    <row r="52" spans="1:12" ht="13.5" thickBot="1">
      <c r="A52" s="42"/>
      <c r="B52" s="45"/>
      <c r="C52" s="45"/>
      <c r="D52" s="45"/>
      <c r="E52" s="45"/>
      <c r="F52" s="89" t="s">
        <v>0</v>
      </c>
      <c r="G52" s="91" t="s">
        <v>1</v>
      </c>
      <c r="H52" s="89" t="s">
        <v>0</v>
      </c>
      <c r="I52" s="91" t="s">
        <v>1</v>
      </c>
      <c r="J52" s="89" t="s">
        <v>0</v>
      </c>
      <c r="K52" s="93" t="s">
        <v>1</v>
      </c>
      <c r="L52" s="2"/>
    </row>
    <row r="53" spans="1:12" ht="12.75">
      <c r="A53" s="42"/>
      <c r="B53" s="45"/>
      <c r="C53" s="45"/>
      <c r="D53" s="45"/>
      <c r="E53" s="45"/>
      <c r="F53" s="90"/>
      <c r="G53" s="92"/>
      <c r="H53" s="90"/>
      <c r="I53" s="92"/>
      <c r="J53" s="90"/>
      <c r="K53" s="94"/>
      <c r="L53" s="2"/>
    </row>
    <row r="54" spans="1:12" ht="12.75">
      <c r="A54" s="47">
        <v>1</v>
      </c>
      <c r="B54" s="48">
        <v>5</v>
      </c>
      <c r="C54" s="85" t="s">
        <v>188</v>
      </c>
      <c r="D54" s="85"/>
      <c r="E54" s="86"/>
      <c r="F54" s="49">
        <v>13130</v>
      </c>
      <c r="G54" s="50"/>
      <c r="H54" s="49">
        <v>13300</v>
      </c>
      <c r="I54" s="50"/>
      <c r="J54" s="49">
        <v>13300</v>
      </c>
      <c r="K54" s="51"/>
      <c r="L54" s="2"/>
    </row>
    <row r="55" spans="1:12" ht="12.75">
      <c r="A55" s="47">
        <v>2</v>
      </c>
      <c r="B55" s="46">
        <v>1</v>
      </c>
      <c r="C55" s="95" t="s">
        <v>66</v>
      </c>
      <c r="D55" s="95"/>
      <c r="E55" s="96"/>
      <c r="F55" s="52">
        <v>2300</v>
      </c>
      <c r="G55" s="27"/>
      <c r="H55" s="52">
        <v>2300</v>
      </c>
      <c r="I55" s="27"/>
      <c r="J55" s="52">
        <v>2300</v>
      </c>
      <c r="K55" s="53"/>
      <c r="L55" s="2"/>
    </row>
    <row r="56" spans="1:12" ht="12.75">
      <c r="A56" s="47">
        <v>3</v>
      </c>
      <c r="B56" s="46">
        <v>2</v>
      </c>
      <c r="C56" s="95" t="s">
        <v>67</v>
      </c>
      <c r="D56" s="95"/>
      <c r="E56" s="96"/>
      <c r="F56" s="52">
        <v>5330</v>
      </c>
      <c r="G56" s="27"/>
      <c r="H56" s="52">
        <v>5000</v>
      </c>
      <c r="I56" s="27"/>
      <c r="J56" s="52">
        <v>5000</v>
      </c>
      <c r="K56" s="53"/>
      <c r="L56" s="2"/>
    </row>
    <row r="57" spans="1:12" ht="13.5" thickBot="1">
      <c r="A57" s="47">
        <v>4</v>
      </c>
      <c r="B57" s="46">
        <v>3</v>
      </c>
      <c r="C57" s="95" t="s">
        <v>69</v>
      </c>
      <c r="D57" s="95"/>
      <c r="E57" s="96"/>
      <c r="F57" s="52">
        <v>5500</v>
      </c>
      <c r="G57" s="27"/>
      <c r="H57" s="52">
        <v>6000</v>
      </c>
      <c r="I57" s="27"/>
      <c r="J57" s="52">
        <v>6000</v>
      </c>
      <c r="K57" s="53"/>
      <c r="L57" s="2"/>
    </row>
    <row r="58" spans="1:1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ht="15.75">
      <c r="A59" s="1" t="s">
        <v>71</v>
      </c>
    </row>
    <row r="60" spans="1:11" ht="13.5" thickBo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2" ht="13.5" thickBot="1">
      <c r="A61" s="43"/>
      <c r="B61" s="44"/>
      <c r="C61" s="44"/>
      <c r="D61" s="44"/>
      <c r="E61" s="44"/>
      <c r="F61" s="87" t="s">
        <v>181</v>
      </c>
      <c r="G61" s="88"/>
      <c r="H61" s="87" t="s">
        <v>182</v>
      </c>
      <c r="I61" s="88"/>
      <c r="J61" s="87" t="s">
        <v>183</v>
      </c>
      <c r="K61" s="87"/>
      <c r="L61" s="2"/>
    </row>
    <row r="62" spans="1:12" ht="13.5" thickBot="1">
      <c r="A62" s="42"/>
      <c r="B62" s="45"/>
      <c r="C62" s="45"/>
      <c r="D62" s="45"/>
      <c r="E62" s="45"/>
      <c r="F62" s="89" t="s">
        <v>0</v>
      </c>
      <c r="G62" s="91" t="s">
        <v>1</v>
      </c>
      <c r="H62" s="89" t="s">
        <v>0</v>
      </c>
      <c r="I62" s="91" t="s">
        <v>1</v>
      </c>
      <c r="J62" s="89" t="s">
        <v>0</v>
      </c>
      <c r="K62" s="93" t="s">
        <v>1</v>
      </c>
      <c r="L62" s="2"/>
    </row>
    <row r="63" spans="1:12" ht="12.75">
      <c r="A63" s="42"/>
      <c r="B63" s="45"/>
      <c r="C63" s="45"/>
      <c r="D63" s="45"/>
      <c r="E63" s="45"/>
      <c r="F63" s="90"/>
      <c r="G63" s="92"/>
      <c r="H63" s="90"/>
      <c r="I63" s="92"/>
      <c r="J63" s="90"/>
      <c r="K63" s="94"/>
      <c r="L63" s="2"/>
    </row>
    <row r="64" spans="1:12" ht="12.75">
      <c r="A64" s="47">
        <v>1</v>
      </c>
      <c r="B64" s="48">
        <v>6</v>
      </c>
      <c r="C64" s="85" t="s">
        <v>189</v>
      </c>
      <c r="D64" s="85"/>
      <c r="E64" s="86"/>
      <c r="F64" s="49">
        <v>31007</v>
      </c>
      <c r="G64" s="50">
        <v>1000000</v>
      </c>
      <c r="H64" s="49">
        <v>31000</v>
      </c>
      <c r="I64" s="50">
        <v>267658</v>
      </c>
      <c r="J64" s="49">
        <v>31000</v>
      </c>
      <c r="K64" s="51"/>
      <c r="L64" s="2"/>
    </row>
    <row r="65" spans="1:12" ht="12.75">
      <c r="A65" s="47">
        <v>2</v>
      </c>
      <c r="B65" s="46">
        <v>1</v>
      </c>
      <c r="C65" s="95" t="s">
        <v>73</v>
      </c>
      <c r="D65" s="95"/>
      <c r="E65" s="96"/>
      <c r="F65" s="52">
        <v>27000</v>
      </c>
      <c r="G65" s="27"/>
      <c r="H65" s="52">
        <v>27000</v>
      </c>
      <c r="I65" s="27"/>
      <c r="J65" s="52">
        <v>27000</v>
      </c>
      <c r="K65" s="53"/>
      <c r="L65" s="2"/>
    </row>
    <row r="66" spans="1:12" ht="12.75">
      <c r="A66" s="47">
        <v>3</v>
      </c>
      <c r="B66" s="46">
        <v>2</v>
      </c>
      <c r="C66" s="95" t="s">
        <v>76</v>
      </c>
      <c r="D66" s="95"/>
      <c r="E66" s="96"/>
      <c r="F66" s="52"/>
      <c r="G66" s="27"/>
      <c r="H66" s="52"/>
      <c r="I66" s="27"/>
      <c r="J66" s="52"/>
      <c r="K66" s="53"/>
      <c r="L66" s="2"/>
    </row>
    <row r="67" spans="1:12" ht="12.75">
      <c r="A67" s="47">
        <v>4</v>
      </c>
      <c r="B67" s="46">
        <v>3</v>
      </c>
      <c r="C67" s="95" t="s">
        <v>77</v>
      </c>
      <c r="D67" s="95"/>
      <c r="E67" s="96"/>
      <c r="F67" s="52">
        <v>4007</v>
      </c>
      <c r="G67" s="27">
        <v>1000000</v>
      </c>
      <c r="H67" s="52">
        <v>4000</v>
      </c>
      <c r="I67" s="27">
        <v>267658</v>
      </c>
      <c r="J67" s="52">
        <v>4000</v>
      </c>
      <c r="K67" s="53"/>
      <c r="L67" s="2"/>
    </row>
    <row r="68" spans="1:12" ht="12.75">
      <c r="A68" s="47">
        <v>5</v>
      </c>
      <c r="B68" s="54">
        <v>1</v>
      </c>
      <c r="C68" s="97" t="s">
        <v>78</v>
      </c>
      <c r="D68" s="97"/>
      <c r="E68" s="98"/>
      <c r="F68" s="55">
        <v>4007</v>
      </c>
      <c r="G68" s="56"/>
      <c r="H68" s="55">
        <v>4000</v>
      </c>
      <c r="I68" s="56"/>
      <c r="J68" s="55">
        <v>4000</v>
      </c>
      <c r="K68" s="57"/>
      <c r="L68" s="2"/>
    </row>
    <row r="69" spans="1:12" ht="13.5" thickBot="1">
      <c r="A69" s="47">
        <v>6</v>
      </c>
      <c r="B69" s="54">
        <v>2</v>
      </c>
      <c r="C69" s="97" t="s">
        <v>80</v>
      </c>
      <c r="D69" s="97"/>
      <c r="E69" s="98"/>
      <c r="F69" s="55"/>
      <c r="G69" s="56">
        <v>1000000</v>
      </c>
      <c r="H69" s="55"/>
      <c r="I69" s="56">
        <v>267658</v>
      </c>
      <c r="J69" s="55"/>
      <c r="K69" s="57"/>
      <c r="L69" s="2"/>
    </row>
    <row r="70" spans="1:11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ht="15.75">
      <c r="A71" s="1" t="s">
        <v>81</v>
      </c>
    </row>
    <row r="72" spans="1:11" ht="13.5" thickBo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2" ht="13.5" thickBot="1">
      <c r="A73" s="43"/>
      <c r="B73" s="44"/>
      <c r="C73" s="44"/>
      <c r="D73" s="44"/>
      <c r="E73" s="44"/>
      <c r="F73" s="87" t="s">
        <v>181</v>
      </c>
      <c r="G73" s="88"/>
      <c r="H73" s="87" t="s">
        <v>182</v>
      </c>
      <c r="I73" s="88"/>
      <c r="J73" s="87" t="s">
        <v>183</v>
      </c>
      <c r="K73" s="87"/>
      <c r="L73" s="2"/>
    </row>
    <row r="74" spans="1:12" ht="13.5" thickBot="1">
      <c r="A74" s="42"/>
      <c r="B74" s="45"/>
      <c r="C74" s="45"/>
      <c r="D74" s="45"/>
      <c r="E74" s="45"/>
      <c r="F74" s="89" t="s">
        <v>0</v>
      </c>
      <c r="G74" s="91" t="s">
        <v>1</v>
      </c>
      <c r="H74" s="89" t="s">
        <v>0</v>
      </c>
      <c r="I74" s="91" t="s">
        <v>1</v>
      </c>
      <c r="J74" s="89" t="s">
        <v>0</v>
      </c>
      <c r="K74" s="93" t="s">
        <v>1</v>
      </c>
      <c r="L74" s="2"/>
    </row>
    <row r="75" spans="1:12" ht="12.75">
      <c r="A75" s="42"/>
      <c r="B75" s="45"/>
      <c r="C75" s="45"/>
      <c r="D75" s="45"/>
      <c r="E75" s="45"/>
      <c r="F75" s="90"/>
      <c r="G75" s="92"/>
      <c r="H75" s="90"/>
      <c r="I75" s="92"/>
      <c r="J75" s="90"/>
      <c r="K75" s="94"/>
      <c r="L75" s="2"/>
    </row>
    <row r="76" spans="1:12" ht="12.75">
      <c r="A76" s="47">
        <v>1</v>
      </c>
      <c r="B76" s="48">
        <v>7</v>
      </c>
      <c r="C76" s="85" t="s">
        <v>190</v>
      </c>
      <c r="D76" s="85"/>
      <c r="E76" s="86"/>
      <c r="F76" s="49">
        <v>3320</v>
      </c>
      <c r="G76" s="50">
        <v>30000</v>
      </c>
      <c r="H76" s="49">
        <v>3320</v>
      </c>
      <c r="I76" s="50">
        <v>30000</v>
      </c>
      <c r="J76" s="49">
        <v>3320</v>
      </c>
      <c r="K76" s="51">
        <v>30000</v>
      </c>
      <c r="L76" s="2"/>
    </row>
    <row r="77" spans="1:12" ht="12.75">
      <c r="A77" s="47">
        <v>2</v>
      </c>
      <c r="B77" s="46">
        <v>1</v>
      </c>
      <c r="C77" s="95" t="s">
        <v>83</v>
      </c>
      <c r="D77" s="95"/>
      <c r="E77" s="96"/>
      <c r="F77" s="52"/>
      <c r="G77" s="27">
        <v>30000</v>
      </c>
      <c r="H77" s="52"/>
      <c r="I77" s="27">
        <v>30000</v>
      </c>
      <c r="J77" s="52"/>
      <c r="K77" s="53">
        <v>30000</v>
      </c>
      <c r="L77" s="2"/>
    </row>
    <row r="78" spans="1:12" ht="13.5" thickBot="1">
      <c r="A78" s="47">
        <v>3</v>
      </c>
      <c r="B78" s="46">
        <v>2</v>
      </c>
      <c r="C78" s="95" t="s">
        <v>86</v>
      </c>
      <c r="D78" s="95"/>
      <c r="E78" s="96"/>
      <c r="F78" s="52">
        <v>3320</v>
      </c>
      <c r="G78" s="27"/>
      <c r="H78" s="52">
        <v>3320</v>
      </c>
      <c r="I78" s="27"/>
      <c r="J78" s="52">
        <v>3320</v>
      </c>
      <c r="K78" s="53"/>
      <c r="L78" s="2"/>
    </row>
    <row r="79" spans="1:11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ht="15.75">
      <c r="A80" s="1" t="s">
        <v>87</v>
      </c>
    </row>
    <row r="81" spans="1:11" ht="13.5" thickBo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2" ht="13.5" thickBot="1">
      <c r="A82" s="43"/>
      <c r="B82" s="44"/>
      <c r="C82" s="44"/>
      <c r="D82" s="44"/>
      <c r="E82" s="44"/>
      <c r="F82" s="87" t="s">
        <v>181</v>
      </c>
      <c r="G82" s="88"/>
      <c r="H82" s="87" t="s">
        <v>182</v>
      </c>
      <c r="I82" s="88"/>
      <c r="J82" s="87" t="s">
        <v>183</v>
      </c>
      <c r="K82" s="87"/>
      <c r="L82" s="2"/>
    </row>
    <row r="83" spans="1:12" ht="13.5" thickBot="1">
      <c r="A83" s="42"/>
      <c r="B83" s="45"/>
      <c r="C83" s="45"/>
      <c r="D83" s="45"/>
      <c r="E83" s="45"/>
      <c r="F83" s="89" t="s">
        <v>0</v>
      </c>
      <c r="G83" s="91" t="s">
        <v>1</v>
      </c>
      <c r="H83" s="89" t="s">
        <v>0</v>
      </c>
      <c r="I83" s="91" t="s">
        <v>1</v>
      </c>
      <c r="J83" s="89" t="s">
        <v>0</v>
      </c>
      <c r="K83" s="93" t="s">
        <v>1</v>
      </c>
      <c r="L83" s="2"/>
    </row>
    <row r="84" spans="1:12" ht="12.75">
      <c r="A84" s="42"/>
      <c r="B84" s="45"/>
      <c r="C84" s="45"/>
      <c r="D84" s="45"/>
      <c r="E84" s="45"/>
      <c r="F84" s="90"/>
      <c r="G84" s="92"/>
      <c r="H84" s="90"/>
      <c r="I84" s="92"/>
      <c r="J84" s="90"/>
      <c r="K84" s="94"/>
      <c r="L84" s="2"/>
    </row>
    <row r="85" spans="1:12" ht="12.75">
      <c r="A85" s="47">
        <v>1</v>
      </c>
      <c r="B85" s="48">
        <v>8</v>
      </c>
      <c r="C85" s="85" t="s">
        <v>191</v>
      </c>
      <c r="D85" s="85"/>
      <c r="E85" s="86"/>
      <c r="F85" s="49">
        <v>547527</v>
      </c>
      <c r="G85" s="50">
        <v>471871</v>
      </c>
      <c r="H85" s="49">
        <v>548000</v>
      </c>
      <c r="I85" s="50"/>
      <c r="J85" s="49">
        <v>549000</v>
      </c>
      <c r="K85" s="51"/>
      <c r="L85" s="2"/>
    </row>
    <row r="86" spans="1:12" ht="12.75">
      <c r="A86" s="47">
        <v>2</v>
      </c>
      <c r="B86" s="46">
        <v>1</v>
      </c>
      <c r="C86" s="95" t="s">
        <v>89</v>
      </c>
      <c r="D86" s="95"/>
      <c r="E86" s="96"/>
      <c r="F86" s="52">
        <v>65901</v>
      </c>
      <c r="G86" s="27"/>
      <c r="H86" s="52">
        <v>66000</v>
      </c>
      <c r="I86" s="27"/>
      <c r="J86" s="52">
        <v>66000</v>
      </c>
      <c r="K86" s="53"/>
      <c r="L86" s="2"/>
    </row>
    <row r="87" spans="1:12" ht="12.75">
      <c r="A87" s="47">
        <v>3</v>
      </c>
      <c r="B87" s="46">
        <v>2</v>
      </c>
      <c r="C87" s="95" t="s">
        <v>92</v>
      </c>
      <c r="D87" s="95"/>
      <c r="E87" s="96"/>
      <c r="F87" s="52">
        <v>407140</v>
      </c>
      <c r="G87" s="27">
        <v>471871</v>
      </c>
      <c r="H87" s="52">
        <v>407000</v>
      </c>
      <c r="I87" s="27"/>
      <c r="J87" s="52">
        <v>407000</v>
      </c>
      <c r="K87" s="53"/>
      <c r="L87" s="2"/>
    </row>
    <row r="88" spans="1:12" ht="12.75">
      <c r="A88" s="47">
        <v>4</v>
      </c>
      <c r="B88" s="54">
        <v>1</v>
      </c>
      <c r="C88" s="97" t="s">
        <v>93</v>
      </c>
      <c r="D88" s="97"/>
      <c r="E88" s="98"/>
      <c r="F88" s="55">
        <v>400000</v>
      </c>
      <c r="G88" s="56"/>
      <c r="H88" s="55">
        <v>400000</v>
      </c>
      <c r="I88" s="56"/>
      <c r="J88" s="55">
        <v>400000</v>
      </c>
      <c r="K88" s="57"/>
      <c r="L88" s="2"/>
    </row>
    <row r="89" spans="1:12" ht="12.75">
      <c r="A89" s="47">
        <v>5</v>
      </c>
      <c r="B89" s="54">
        <v>2</v>
      </c>
      <c r="C89" s="97" t="s">
        <v>96</v>
      </c>
      <c r="D89" s="97"/>
      <c r="E89" s="98"/>
      <c r="F89" s="55">
        <v>7140</v>
      </c>
      <c r="G89" s="56"/>
      <c r="H89" s="55">
        <v>7000</v>
      </c>
      <c r="I89" s="56"/>
      <c r="J89" s="55">
        <v>7000</v>
      </c>
      <c r="K89" s="57"/>
      <c r="L89" s="2"/>
    </row>
    <row r="90" spans="1:12" ht="12.75">
      <c r="A90" s="47">
        <v>6</v>
      </c>
      <c r="B90" s="54">
        <v>3</v>
      </c>
      <c r="C90" s="97" t="s">
        <v>97</v>
      </c>
      <c r="D90" s="97"/>
      <c r="E90" s="98"/>
      <c r="F90" s="55"/>
      <c r="G90" s="56">
        <v>471871</v>
      </c>
      <c r="H90" s="55"/>
      <c r="I90" s="56"/>
      <c r="J90" s="55"/>
      <c r="K90" s="57"/>
      <c r="L90" s="2"/>
    </row>
    <row r="91" spans="1:12" ht="12.75">
      <c r="A91" s="47">
        <v>7</v>
      </c>
      <c r="B91" s="46">
        <v>3</v>
      </c>
      <c r="C91" s="95" t="s">
        <v>98</v>
      </c>
      <c r="D91" s="95"/>
      <c r="E91" s="96"/>
      <c r="F91" s="52">
        <v>47986</v>
      </c>
      <c r="G91" s="27"/>
      <c r="H91" s="52">
        <v>48000</v>
      </c>
      <c r="I91" s="27"/>
      <c r="J91" s="52">
        <v>49000</v>
      </c>
      <c r="K91" s="53"/>
      <c r="L91" s="2"/>
    </row>
    <row r="92" spans="1:12" ht="13.5" thickBot="1">
      <c r="A92" s="47">
        <v>8</v>
      </c>
      <c r="B92" s="46">
        <v>4</v>
      </c>
      <c r="C92" s="95" t="s">
        <v>101</v>
      </c>
      <c r="D92" s="95"/>
      <c r="E92" s="96"/>
      <c r="F92" s="52">
        <v>26500</v>
      </c>
      <c r="G92" s="27"/>
      <c r="H92" s="52">
        <v>27000</v>
      </c>
      <c r="I92" s="27"/>
      <c r="J92" s="52">
        <v>27000</v>
      </c>
      <c r="K92" s="53"/>
      <c r="L92" s="2"/>
    </row>
    <row r="93" spans="1:11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ht="15.75">
      <c r="A94" s="1" t="s">
        <v>104</v>
      </c>
    </row>
    <row r="95" spans="1:11" ht="13.5" thickBo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2" ht="13.5" thickBot="1">
      <c r="A96" s="43"/>
      <c r="B96" s="44"/>
      <c r="C96" s="44"/>
      <c r="D96" s="44"/>
      <c r="E96" s="44"/>
      <c r="F96" s="87" t="s">
        <v>181</v>
      </c>
      <c r="G96" s="88"/>
      <c r="H96" s="87" t="s">
        <v>182</v>
      </c>
      <c r="I96" s="88"/>
      <c r="J96" s="87" t="s">
        <v>183</v>
      </c>
      <c r="K96" s="87"/>
      <c r="L96" s="2"/>
    </row>
    <row r="97" spans="1:12" ht="13.5" thickBot="1">
      <c r="A97" s="42"/>
      <c r="B97" s="45"/>
      <c r="C97" s="45"/>
      <c r="D97" s="45"/>
      <c r="E97" s="45"/>
      <c r="F97" s="89" t="s">
        <v>0</v>
      </c>
      <c r="G97" s="91" t="s">
        <v>1</v>
      </c>
      <c r="H97" s="89" t="s">
        <v>0</v>
      </c>
      <c r="I97" s="91" t="s">
        <v>1</v>
      </c>
      <c r="J97" s="89" t="s">
        <v>0</v>
      </c>
      <c r="K97" s="93" t="s">
        <v>1</v>
      </c>
      <c r="L97" s="2"/>
    </row>
    <row r="98" spans="1:12" ht="12.75">
      <c r="A98" s="42"/>
      <c r="B98" s="45"/>
      <c r="C98" s="45"/>
      <c r="D98" s="45"/>
      <c r="E98" s="45"/>
      <c r="F98" s="90"/>
      <c r="G98" s="92"/>
      <c r="H98" s="90"/>
      <c r="I98" s="92"/>
      <c r="J98" s="90"/>
      <c r="K98" s="94"/>
      <c r="L98" s="2"/>
    </row>
    <row r="99" spans="1:12" ht="12.75">
      <c r="A99" s="47">
        <v>1</v>
      </c>
      <c r="B99" s="48">
        <v>9</v>
      </c>
      <c r="C99" s="85" t="s">
        <v>192</v>
      </c>
      <c r="D99" s="85"/>
      <c r="E99" s="86"/>
      <c r="F99" s="49">
        <v>17000</v>
      </c>
      <c r="G99" s="50"/>
      <c r="H99" s="49">
        <v>17000</v>
      </c>
      <c r="I99" s="50"/>
      <c r="J99" s="49">
        <v>17000</v>
      </c>
      <c r="K99" s="51"/>
      <c r="L99" s="2"/>
    </row>
    <row r="100" spans="1:12" ht="12.75">
      <c r="A100" s="47">
        <v>2</v>
      </c>
      <c r="B100" s="46">
        <v>1</v>
      </c>
      <c r="C100" s="95" t="s">
        <v>106</v>
      </c>
      <c r="D100" s="95"/>
      <c r="E100" s="96"/>
      <c r="F100" s="52">
        <v>5000</v>
      </c>
      <c r="G100" s="27"/>
      <c r="H100" s="52">
        <v>5000</v>
      </c>
      <c r="I100" s="27"/>
      <c r="J100" s="52">
        <v>5000</v>
      </c>
      <c r="K100" s="53"/>
      <c r="L100" s="2"/>
    </row>
    <row r="101" spans="1:12" ht="13.5" thickBot="1">
      <c r="A101" s="47">
        <v>3</v>
      </c>
      <c r="B101" s="46">
        <v>2</v>
      </c>
      <c r="C101" s="95" t="s">
        <v>109</v>
      </c>
      <c r="D101" s="95"/>
      <c r="E101" s="96"/>
      <c r="F101" s="52">
        <v>12000</v>
      </c>
      <c r="G101" s="27"/>
      <c r="H101" s="52">
        <v>12000</v>
      </c>
      <c r="I101" s="27"/>
      <c r="J101" s="52">
        <v>12000</v>
      </c>
      <c r="K101" s="53"/>
      <c r="L101" s="2"/>
    </row>
    <row r="102" spans="1:11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ht="15.75">
      <c r="A103" s="1" t="s">
        <v>110</v>
      </c>
    </row>
    <row r="104" spans="1:11" ht="13.5" thickBo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2" ht="13.5" thickBot="1">
      <c r="A105" s="43"/>
      <c r="B105" s="44"/>
      <c r="C105" s="44"/>
      <c r="D105" s="44"/>
      <c r="E105" s="44"/>
      <c r="F105" s="87" t="s">
        <v>181</v>
      </c>
      <c r="G105" s="88"/>
      <c r="H105" s="87" t="s">
        <v>182</v>
      </c>
      <c r="I105" s="88"/>
      <c r="J105" s="87" t="s">
        <v>183</v>
      </c>
      <c r="K105" s="87"/>
      <c r="L105" s="2"/>
    </row>
    <row r="106" spans="1:12" ht="13.5" thickBot="1">
      <c r="A106" s="42"/>
      <c r="B106" s="45"/>
      <c r="C106" s="45"/>
      <c r="D106" s="45"/>
      <c r="E106" s="45"/>
      <c r="F106" s="89" t="s">
        <v>0</v>
      </c>
      <c r="G106" s="91" t="s">
        <v>1</v>
      </c>
      <c r="H106" s="89" t="s">
        <v>0</v>
      </c>
      <c r="I106" s="91" t="s">
        <v>1</v>
      </c>
      <c r="J106" s="89" t="s">
        <v>0</v>
      </c>
      <c r="K106" s="93" t="s">
        <v>1</v>
      </c>
      <c r="L106" s="2"/>
    </row>
    <row r="107" spans="1:12" ht="12.75">
      <c r="A107" s="42"/>
      <c r="B107" s="45"/>
      <c r="C107" s="45"/>
      <c r="D107" s="45"/>
      <c r="E107" s="45"/>
      <c r="F107" s="90"/>
      <c r="G107" s="92"/>
      <c r="H107" s="90"/>
      <c r="I107" s="92"/>
      <c r="J107" s="90"/>
      <c r="K107" s="94"/>
      <c r="L107" s="2"/>
    </row>
    <row r="108" spans="1:12" ht="12.75">
      <c r="A108" s="47">
        <v>1</v>
      </c>
      <c r="B108" s="48">
        <v>10</v>
      </c>
      <c r="C108" s="85" t="s">
        <v>193</v>
      </c>
      <c r="D108" s="85"/>
      <c r="E108" s="86"/>
      <c r="F108" s="49">
        <v>15588</v>
      </c>
      <c r="G108" s="50"/>
      <c r="H108" s="49">
        <v>15400</v>
      </c>
      <c r="I108" s="50"/>
      <c r="J108" s="49">
        <v>15400</v>
      </c>
      <c r="K108" s="51"/>
      <c r="L108" s="2"/>
    </row>
    <row r="109" spans="1:12" ht="12.75">
      <c r="A109" s="47">
        <v>2</v>
      </c>
      <c r="B109" s="46">
        <v>1</v>
      </c>
      <c r="C109" s="95" t="s">
        <v>112</v>
      </c>
      <c r="D109" s="95"/>
      <c r="E109" s="96"/>
      <c r="F109" s="52">
        <v>12188</v>
      </c>
      <c r="G109" s="27"/>
      <c r="H109" s="52">
        <v>12000</v>
      </c>
      <c r="I109" s="27"/>
      <c r="J109" s="52">
        <v>12000</v>
      </c>
      <c r="K109" s="53"/>
      <c r="L109" s="2"/>
    </row>
    <row r="110" spans="1:12" ht="13.5" thickBot="1">
      <c r="A110" s="47">
        <v>3</v>
      </c>
      <c r="B110" s="46">
        <v>2</v>
      </c>
      <c r="C110" s="95" t="s">
        <v>115</v>
      </c>
      <c r="D110" s="95"/>
      <c r="E110" s="96"/>
      <c r="F110" s="52">
        <v>3400</v>
      </c>
      <c r="G110" s="27"/>
      <c r="H110" s="52">
        <v>3400</v>
      </c>
      <c r="I110" s="27"/>
      <c r="J110" s="52">
        <v>3400</v>
      </c>
      <c r="K110" s="53"/>
      <c r="L110" s="2"/>
    </row>
    <row r="111" spans="1:11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ht="15.75">
      <c r="A112" s="1" t="s">
        <v>116</v>
      </c>
    </row>
    <row r="113" spans="1:11" ht="13.5" thickBo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2" ht="13.5" thickBot="1">
      <c r="A114" s="43"/>
      <c r="B114" s="44"/>
      <c r="C114" s="44"/>
      <c r="D114" s="44"/>
      <c r="E114" s="44"/>
      <c r="F114" s="87" t="s">
        <v>181</v>
      </c>
      <c r="G114" s="88"/>
      <c r="H114" s="87" t="s">
        <v>182</v>
      </c>
      <c r="I114" s="88"/>
      <c r="J114" s="87" t="s">
        <v>183</v>
      </c>
      <c r="K114" s="87"/>
      <c r="L114" s="2"/>
    </row>
    <row r="115" spans="1:12" ht="13.5" thickBot="1">
      <c r="A115" s="42"/>
      <c r="B115" s="45"/>
      <c r="C115" s="45"/>
      <c r="D115" s="45"/>
      <c r="E115" s="45"/>
      <c r="F115" s="89" t="s">
        <v>0</v>
      </c>
      <c r="G115" s="91" t="s">
        <v>1</v>
      </c>
      <c r="H115" s="89" t="s">
        <v>0</v>
      </c>
      <c r="I115" s="91" t="s">
        <v>1</v>
      </c>
      <c r="J115" s="89" t="s">
        <v>0</v>
      </c>
      <c r="K115" s="93" t="s">
        <v>1</v>
      </c>
      <c r="L115" s="2"/>
    </row>
    <row r="116" spans="1:12" ht="12.75">
      <c r="A116" s="42"/>
      <c r="B116" s="45"/>
      <c r="C116" s="45"/>
      <c r="D116" s="45"/>
      <c r="E116" s="45"/>
      <c r="F116" s="90"/>
      <c r="G116" s="92"/>
      <c r="H116" s="90"/>
      <c r="I116" s="92"/>
      <c r="J116" s="90"/>
      <c r="K116" s="94"/>
      <c r="L116" s="2"/>
    </row>
    <row r="117" spans="1:12" ht="12.75">
      <c r="A117" s="47">
        <v>1</v>
      </c>
      <c r="B117" s="48">
        <v>11</v>
      </c>
      <c r="C117" s="85" t="s">
        <v>194</v>
      </c>
      <c r="D117" s="85"/>
      <c r="E117" s="86"/>
      <c r="F117" s="49">
        <v>3720</v>
      </c>
      <c r="G117" s="50">
        <v>40667</v>
      </c>
      <c r="H117" s="49">
        <v>3720</v>
      </c>
      <c r="I117" s="50">
        <v>40000</v>
      </c>
      <c r="J117" s="49">
        <v>3720</v>
      </c>
      <c r="K117" s="51"/>
      <c r="L117" s="2"/>
    </row>
    <row r="118" spans="1:12" ht="12.75">
      <c r="A118" s="47">
        <v>2</v>
      </c>
      <c r="B118" s="46">
        <v>1</v>
      </c>
      <c r="C118" s="95" t="s">
        <v>118</v>
      </c>
      <c r="D118" s="95"/>
      <c r="E118" s="96"/>
      <c r="F118" s="52">
        <v>3320</v>
      </c>
      <c r="G118" s="27"/>
      <c r="H118" s="52">
        <v>3320</v>
      </c>
      <c r="I118" s="27"/>
      <c r="J118" s="52">
        <v>3320</v>
      </c>
      <c r="K118" s="53"/>
      <c r="L118" s="2"/>
    </row>
    <row r="119" spans="1:12" ht="12.75">
      <c r="A119" s="47">
        <v>3</v>
      </c>
      <c r="B119" s="54">
        <v>1</v>
      </c>
      <c r="C119" s="97" t="s">
        <v>119</v>
      </c>
      <c r="D119" s="97"/>
      <c r="E119" s="98"/>
      <c r="F119" s="55">
        <v>3320</v>
      </c>
      <c r="G119" s="56"/>
      <c r="H119" s="55">
        <v>3320</v>
      </c>
      <c r="I119" s="56"/>
      <c r="J119" s="55">
        <v>3320</v>
      </c>
      <c r="K119" s="57"/>
      <c r="L119" s="2"/>
    </row>
    <row r="120" spans="1:12" ht="12.75">
      <c r="A120" s="47">
        <v>4</v>
      </c>
      <c r="B120" s="54">
        <v>2</v>
      </c>
      <c r="C120" s="97" t="s">
        <v>122</v>
      </c>
      <c r="D120" s="97"/>
      <c r="E120" s="98"/>
      <c r="F120" s="55"/>
      <c r="G120" s="56"/>
      <c r="H120" s="55"/>
      <c r="I120" s="56"/>
      <c r="J120" s="55"/>
      <c r="K120" s="57"/>
      <c r="L120" s="2"/>
    </row>
    <row r="121" spans="1:12" ht="12.75">
      <c r="A121" s="47">
        <v>5</v>
      </c>
      <c r="B121" s="46">
        <v>2</v>
      </c>
      <c r="C121" s="95" t="s">
        <v>123</v>
      </c>
      <c r="D121" s="95"/>
      <c r="E121" s="96"/>
      <c r="F121" s="52"/>
      <c r="G121" s="27">
        <v>40667</v>
      </c>
      <c r="H121" s="52"/>
      <c r="I121" s="27">
        <v>40000</v>
      </c>
      <c r="J121" s="52"/>
      <c r="K121" s="53"/>
      <c r="L121" s="2"/>
    </row>
    <row r="122" spans="1:12" ht="13.5" thickBot="1">
      <c r="A122" s="47">
        <v>6</v>
      </c>
      <c r="B122" s="46">
        <v>3</v>
      </c>
      <c r="C122" s="95" t="s">
        <v>126</v>
      </c>
      <c r="D122" s="95"/>
      <c r="E122" s="96"/>
      <c r="F122" s="52">
        <v>400</v>
      </c>
      <c r="G122" s="27"/>
      <c r="H122" s="52">
        <v>400</v>
      </c>
      <c r="I122" s="27"/>
      <c r="J122" s="52">
        <v>400</v>
      </c>
      <c r="K122" s="53"/>
      <c r="L122" s="2"/>
    </row>
    <row r="123" spans="1:11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ht="15.75">
      <c r="A124" s="1" t="s">
        <v>129</v>
      </c>
    </row>
    <row r="125" spans="1:11" ht="13.5" thickBo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2" ht="13.5" thickBot="1">
      <c r="A126" s="43"/>
      <c r="B126" s="44"/>
      <c r="C126" s="44"/>
      <c r="D126" s="44"/>
      <c r="E126" s="44"/>
      <c r="F126" s="87" t="s">
        <v>181</v>
      </c>
      <c r="G126" s="88"/>
      <c r="H126" s="87" t="s">
        <v>182</v>
      </c>
      <c r="I126" s="88"/>
      <c r="J126" s="87" t="s">
        <v>183</v>
      </c>
      <c r="K126" s="87"/>
      <c r="L126" s="2"/>
    </row>
    <row r="127" spans="1:12" ht="13.5" thickBot="1">
      <c r="A127" s="42"/>
      <c r="B127" s="45"/>
      <c r="C127" s="45"/>
      <c r="D127" s="45"/>
      <c r="E127" s="45"/>
      <c r="F127" s="89" t="s">
        <v>0</v>
      </c>
      <c r="G127" s="91" t="s">
        <v>1</v>
      </c>
      <c r="H127" s="89" t="s">
        <v>0</v>
      </c>
      <c r="I127" s="91" t="s">
        <v>1</v>
      </c>
      <c r="J127" s="89" t="s">
        <v>0</v>
      </c>
      <c r="K127" s="93" t="s">
        <v>1</v>
      </c>
      <c r="L127" s="2"/>
    </row>
    <row r="128" spans="1:12" ht="12.75">
      <c r="A128" s="42"/>
      <c r="B128" s="45"/>
      <c r="C128" s="45"/>
      <c r="D128" s="45"/>
      <c r="E128" s="45"/>
      <c r="F128" s="90"/>
      <c r="G128" s="92"/>
      <c r="H128" s="90"/>
      <c r="I128" s="92"/>
      <c r="J128" s="90"/>
      <c r="K128" s="94"/>
      <c r="L128" s="2"/>
    </row>
    <row r="129" spans="1:12" ht="12.75">
      <c r="A129" s="47">
        <v>1</v>
      </c>
      <c r="B129" s="48">
        <v>12</v>
      </c>
      <c r="C129" s="85" t="s">
        <v>195</v>
      </c>
      <c r="D129" s="85"/>
      <c r="E129" s="86"/>
      <c r="F129" s="49">
        <v>8600</v>
      </c>
      <c r="G129" s="50"/>
      <c r="H129" s="49">
        <v>10600</v>
      </c>
      <c r="I129" s="50"/>
      <c r="J129" s="49">
        <v>10600</v>
      </c>
      <c r="K129" s="51"/>
      <c r="L129" s="2"/>
    </row>
    <row r="130" spans="1:12" ht="12.75">
      <c r="A130" s="47">
        <v>2</v>
      </c>
      <c r="B130" s="46">
        <v>1</v>
      </c>
      <c r="C130" s="95" t="s">
        <v>131</v>
      </c>
      <c r="D130" s="95"/>
      <c r="E130" s="96"/>
      <c r="F130" s="52">
        <v>600</v>
      </c>
      <c r="G130" s="27"/>
      <c r="H130" s="52">
        <v>600</v>
      </c>
      <c r="I130" s="27"/>
      <c r="J130" s="52">
        <v>600</v>
      </c>
      <c r="K130" s="53"/>
      <c r="L130" s="2"/>
    </row>
    <row r="131" spans="1:12" ht="13.5" thickBot="1">
      <c r="A131" s="47">
        <v>3</v>
      </c>
      <c r="B131" s="46">
        <v>2</v>
      </c>
      <c r="C131" s="95" t="s">
        <v>134</v>
      </c>
      <c r="D131" s="95"/>
      <c r="E131" s="96"/>
      <c r="F131" s="52">
        <v>8000</v>
      </c>
      <c r="G131" s="27"/>
      <c r="H131" s="52">
        <v>10000</v>
      </c>
      <c r="I131" s="27"/>
      <c r="J131" s="52">
        <v>10000</v>
      </c>
      <c r="K131" s="53"/>
      <c r="L131" s="2"/>
    </row>
    <row r="132" spans="1:11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 ht="15.75">
      <c r="A133" s="1" t="s">
        <v>135</v>
      </c>
    </row>
    <row r="134" spans="1:11" ht="13.5" thickBo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2" ht="13.5" thickBot="1">
      <c r="A135" s="43"/>
      <c r="B135" s="44"/>
      <c r="C135" s="44"/>
      <c r="D135" s="44"/>
      <c r="E135" s="44"/>
      <c r="F135" s="87" t="s">
        <v>181</v>
      </c>
      <c r="G135" s="88"/>
      <c r="H135" s="87" t="s">
        <v>182</v>
      </c>
      <c r="I135" s="88"/>
      <c r="J135" s="87" t="s">
        <v>183</v>
      </c>
      <c r="K135" s="87"/>
      <c r="L135" s="2"/>
    </row>
    <row r="136" spans="1:12" ht="13.5" thickBot="1">
      <c r="A136" s="42"/>
      <c r="B136" s="45"/>
      <c r="C136" s="45"/>
      <c r="D136" s="45"/>
      <c r="E136" s="45"/>
      <c r="F136" s="89" t="s">
        <v>0</v>
      </c>
      <c r="G136" s="91" t="s">
        <v>1</v>
      </c>
      <c r="H136" s="89" t="s">
        <v>0</v>
      </c>
      <c r="I136" s="91" t="s">
        <v>1</v>
      </c>
      <c r="J136" s="89" t="s">
        <v>0</v>
      </c>
      <c r="K136" s="93" t="s">
        <v>1</v>
      </c>
      <c r="L136" s="2"/>
    </row>
    <row r="137" spans="1:12" ht="12.75">
      <c r="A137" s="42"/>
      <c r="B137" s="45"/>
      <c r="C137" s="45"/>
      <c r="D137" s="45"/>
      <c r="E137" s="45"/>
      <c r="F137" s="90"/>
      <c r="G137" s="92"/>
      <c r="H137" s="90"/>
      <c r="I137" s="92"/>
      <c r="J137" s="90"/>
      <c r="K137" s="94"/>
      <c r="L137" s="2"/>
    </row>
    <row r="138" spans="1:12" ht="12.75">
      <c r="A138" s="47">
        <v>1</v>
      </c>
      <c r="B138" s="48">
        <v>13</v>
      </c>
      <c r="C138" s="85" t="s">
        <v>196</v>
      </c>
      <c r="D138" s="85"/>
      <c r="E138" s="86"/>
      <c r="F138" s="49">
        <v>28330</v>
      </c>
      <c r="G138" s="50"/>
      <c r="H138" s="49">
        <v>28230</v>
      </c>
      <c r="I138" s="50"/>
      <c r="J138" s="49">
        <v>28130</v>
      </c>
      <c r="K138" s="51"/>
      <c r="L138" s="2"/>
    </row>
    <row r="139" spans="1:12" ht="12.75">
      <c r="A139" s="47">
        <v>2</v>
      </c>
      <c r="B139" s="46">
        <v>1</v>
      </c>
      <c r="C139" s="95" t="s">
        <v>137</v>
      </c>
      <c r="D139" s="95"/>
      <c r="E139" s="96"/>
      <c r="F139" s="52">
        <v>3000</v>
      </c>
      <c r="G139" s="27"/>
      <c r="H139" s="52">
        <v>3000</v>
      </c>
      <c r="I139" s="27"/>
      <c r="J139" s="52">
        <v>3000</v>
      </c>
      <c r="K139" s="53"/>
      <c r="L139" s="2"/>
    </row>
    <row r="140" spans="1:12" ht="12.75">
      <c r="A140" s="47">
        <v>3</v>
      </c>
      <c r="B140" s="46">
        <v>2</v>
      </c>
      <c r="C140" s="95" t="s">
        <v>140</v>
      </c>
      <c r="D140" s="95"/>
      <c r="E140" s="96"/>
      <c r="F140" s="52">
        <v>600</v>
      </c>
      <c r="G140" s="27"/>
      <c r="H140" s="52">
        <v>600</v>
      </c>
      <c r="I140" s="27"/>
      <c r="J140" s="52">
        <v>600</v>
      </c>
      <c r="K140" s="53"/>
      <c r="L140" s="2"/>
    </row>
    <row r="141" spans="1:12" ht="12.75">
      <c r="A141" s="47">
        <v>4</v>
      </c>
      <c r="B141" s="46">
        <v>3</v>
      </c>
      <c r="C141" s="95" t="s">
        <v>143</v>
      </c>
      <c r="D141" s="95"/>
      <c r="E141" s="96"/>
      <c r="F141" s="52">
        <v>330</v>
      </c>
      <c r="G141" s="27"/>
      <c r="H141" s="52">
        <v>330</v>
      </c>
      <c r="I141" s="27"/>
      <c r="J141" s="52">
        <v>330</v>
      </c>
      <c r="K141" s="53"/>
      <c r="L141" s="2"/>
    </row>
    <row r="142" spans="1:12" ht="12.75">
      <c r="A142" s="47">
        <v>5</v>
      </c>
      <c r="B142" s="46">
        <v>4</v>
      </c>
      <c r="C142" s="95" t="s">
        <v>146</v>
      </c>
      <c r="D142" s="95"/>
      <c r="E142" s="96"/>
      <c r="F142" s="52">
        <v>8000</v>
      </c>
      <c r="G142" s="27"/>
      <c r="H142" s="52">
        <v>8000</v>
      </c>
      <c r="I142" s="27"/>
      <c r="J142" s="52">
        <v>8000</v>
      </c>
      <c r="K142" s="53"/>
      <c r="L142" s="2"/>
    </row>
    <row r="143" spans="1:12" ht="12.75">
      <c r="A143" s="47">
        <v>6</v>
      </c>
      <c r="B143" s="46">
        <v>5</v>
      </c>
      <c r="C143" s="95" t="s">
        <v>148</v>
      </c>
      <c r="D143" s="95"/>
      <c r="E143" s="96"/>
      <c r="F143" s="52">
        <v>3400</v>
      </c>
      <c r="G143" s="27"/>
      <c r="H143" s="52">
        <v>3300</v>
      </c>
      <c r="I143" s="27"/>
      <c r="J143" s="52">
        <v>3200</v>
      </c>
      <c r="K143" s="53"/>
      <c r="L143" s="2"/>
    </row>
    <row r="144" spans="1:12" ht="13.5" thickBot="1">
      <c r="A144" s="47">
        <v>7</v>
      </c>
      <c r="B144" s="46">
        <v>6</v>
      </c>
      <c r="C144" s="95" t="s">
        <v>149</v>
      </c>
      <c r="D144" s="95"/>
      <c r="E144" s="96"/>
      <c r="F144" s="52">
        <v>13000</v>
      </c>
      <c r="G144" s="27"/>
      <c r="H144" s="52">
        <v>13000</v>
      </c>
      <c r="I144" s="27"/>
      <c r="J144" s="52">
        <v>13000</v>
      </c>
      <c r="K144" s="53"/>
      <c r="L144" s="2"/>
    </row>
    <row r="145" spans="1:11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</row>
    <row r="146" ht="15.75">
      <c r="A146" s="1" t="s">
        <v>152</v>
      </c>
    </row>
    <row r="147" spans="1:11" ht="13.5" thickBo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2" ht="13.5" thickBot="1">
      <c r="A148" s="43"/>
      <c r="B148" s="44"/>
      <c r="C148" s="44"/>
      <c r="D148" s="44"/>
      <c r="E148" s="44"/>
      <c r="F148" s="87" t="s">
        <v>181</v>
      </c>
      <c r="G148" s="88"/>
      <c r="H148" s="87" t="s">
        <v>182</v>
      </c>
      <c r="I148" s="88"/>
      <c r="J148" s="87" t="s">
        <v>183</v>
      </c>
      <c r="K148" s="87"/>
      <c r="L148" s="2"/>
    </row>
    <row r="149" spans="1:12" ht="13.5" thickBot="1">
      <c r="A149" s="42"/>
      <c r="B149" s="45"/>
      <c r="C149" s="45"/>
      <c r="D149" s="45"/>
      <c r="E149" s="45"/>
      <c r="F149" s="89" t="s">
        <v>0</v>
      </c>
      <c r="G149" s="91" t="s">
        <v>1</v>
      </c>
      <c r="H149" s="89" t="s">
        <v>0</v>
      </c>
      <c r="I149" s="91" t="s">
        <v>1</v>
      </c>
      <c r="J149" s="89" t="s">
        <v>0</v>
      </c>
      <c r="K149" s="93" t="s">
        <v>1</v>
      </c>
      <c r="L149" s="2"/>
    </row>
    <row r="150" spans="1:12" ht="12.75">
      <c r="A150" s="42"/>
      <c r="B150" s="45"/>
      <c r="C150" s="45"/>
      <c r="D150" s="45"/>
      <c r="E150" s="45"/>
      <c r="F150" s="90"/>
      <c r="G150" s="92"/>
      <c r="H150" s="90"/>
      <c r="I150" s="92"/>
      <c r="J150" s="90"/>
      <c r="K150" s="94"/>
      <c r="L150" s="2"/>
    </row>
    <row r="151" spans="1:12" ht="13.5" thickBot="1">
      <c r="A151" s="47">
        <v>1</v>
      </c>
      <c r="B151" s="48">
        <v>14</v>
      </c>
      <c r="C151" s="85" t="s">
        <v>197</v>
      </c>
      <c r="D151" s="85"/>
      <c r="E151" s="86"/>
      <c r="F151" s="49">
        <v>69555</v>
      </c>
      <c r="G151" s="50"/>
      <c r="H151" s="49">
        <v>80000</v>
      </c>
      <c r="I151" s="50"/>
      <c r="J151" s="49">
        <v>80000</v>
      </c>
      <c r="K151" s="51"/>
      <c r="L151" s="2"/>
    </row>
    <row r="152" spans="1:11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</row>
  </sheetData>
  <mergeCells count="194">
    <mergeCell ref="F3:G3"/>
    <mergeCell ref="H3:I3"/>
    <mergeCell ref="J3:K3"/>
    <mergeCell ref="F4:F5"/>
    <mergeCell ref="G4:G5"/>
    <mergeCell ref="H4:H5"/>
    <mergeCell ref="I4:I5"/>
    <mergeCell ref="J4:J5"/>
    <mergeCell ref="K4:K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F18:G18"/>
    <mergeCell ref="H18:I18"/>
    <mergeCell ref="J18:K18"/>
    <mergeCell ref="J19:J20"/>
    <mergeCell ref="K19:K20"/>
    <mergeCell ref="C21:E21"/>
    <mergeCell ref="C22:E22"/>
    <mergeCell ref="F19:F20"/>
    <mergeCell ref="G19:G20"/>
    <mergeCell ref="H19:H20"/>
    <mergeCell ref="I19:I20"/>
    <mergeCell ref="C23:E23"/>
    <mergeCell ref="F27:G27"/>
    <mergeCell ref="H27:I27"/>
    <mergeCell ref="J27:K27"/>
    <mergeCell ref="J28:J29"/>
    <mergeCell ref="K28:K29"/>
    <mergeCell ref="C30:E30"/>
    <mergeCell ref="C31:E31"/>
    <mergeCell ref="F28:F29"/>
    <mergeCell ref="G28:G29"/>
    <mergeCell ref="H28:H29"/>
    <mergeCell ref="I28:I29"/>
    <mergeCell ref="C32:E32"/>
    <mergeCell ref="C33:E33"/>
    <mergeCell ref="C34:E34"/>
    <mergeCell ref="C35:E35"/>
    <mergeCell ref="C36:E36"/>
    <mergeCell ref="F40:G40"/>
    <mergeCell ref="H40:I40"/>
    <mergeCell ref="J40:K40"/>
    <mergeCell ref="J41:J42"/>
    <mergeCell ref="K41:K42"/>
    <mergeCell ref="C43:E43"/>
    <mergeCell ref="C44:E44"/>
    <mergeCell ref="F41:F42"/>
    <mergeCell ref="G41:G42"/>
    <mergeCell ref="H41:H42"/>
    <mergeCell ref="I41:I42"/>
    <mergeCell ref="C45:E45"/>
    <mergeCell ref="C46:E46"/>
    <mergeCell ref="C47:E47"/>
    <mergeCell ref="F51:G51"/>
    <mergeCell ref="H51:I51"/>
    <mergeCell ref="J51:K51"/>
    <mergeCell ref="F52:F53"/>
    <mergeCell ref="G52:G53"/>
    <mergeCell ref="H52:H53"/>
    <mergeCell ref="I52:I53"/>
    <mergeCell ref="J52:J53"/>
    <mergeCell ref="K52:K53"/>
    <mergeCell ref="C54:E54"/>
    <mergeCell ref="C55:E55"/>
    <mergeCell ref="C56:E56"/>
    <mergeCell ref="C57:E57"/>
    <mergeCell ref="F61:G61"/>
    <mergeCell ref="H61:I61"/>
    <mergeCell ref="J61:K61"/>
    <mergeCell ref="F62:F63"/>
    <mergeCell ref="G62:G63"/>
    <mergeCell ref="H62:H63"/>
    <mergeCell ref="I62:I63"/>
    <mergeCell ref="J62:J63"/>
    <mergeCell ref="K62:K63"/>
    <mergeCell ref="C64:E64"/>
    <mergeCell ref="C65:E65"/>
    <mergeCell ref="C66:E66"/>
    <mergeCell ref="C67:E67"/>
    <mergeCell ref="C68:E68"/>
    <mergeCell ref="C69:E69"/>
    <mergeCell ref="F73:G73"/>
    <mergeCell ref="H73:I73"/>
    <mergeCell ref="J73:K73"/>
    <mergeCell ref="F74:F75"/>
    <mergeCell ref="G74:G75"/>
    <mergeCell ref="H74:H75"/>
    <mergeCell ref="I74:I75"/>
    <mergeCell ref="J74:J75"/>
    <mergeCell ref="K74:K75"/>
    <mergeCell ref="C76:E76"/>
    <mergeCell ref="C77:E77"/>
    <mergeCell ref="C78:E78"/>
    <mergeCell ref="F82:G82"/>
    <mergeCell ref="H82:I82"/>
    <mergeCell ref="J82:K82"/>
    <mergeCell ref="F83:F84"/>
    <mergeCell ref="G83:G84"/>
    <mergeCell ref="H83:H84"/>
    <mergeCell ref="I83:I84"/>
    <mergeCell ref="J83:J84"/>
    <mergeCell ref="K83:K84"/>
    <mergeCell ref="C85:E85"/>
    <mergeCell ref="C86:E86"/>
    <mergeCell ref="C87:E87"/>
    <mergeCell ref="C88:E88"/>
    <mergeCell ref="C89:E89"/>
    <mergeCell ref="C90:E90"/>
    <mergeCell ref="C91:E91"/>
    <mergeCell ref="C92:E92"/>
    <mergeCell ref="F96:G96"/>
    <mergeCell ref="H96:I96"/>
    <mergeCell ref="J96:K96"/>
    <mergeCell ref="F97:F98"/>
    <mergeCell ref="G97:G98"/>
    <mergeCell ref="H97:H98"/>
    <mergeCell ref="I97:I98"/>
    <mergeCell ref="J97:J98"/>
    <mergeCell ref="K97:K98"/>
    <mergeCell ref="C99:E99"/>
    <mergeCell ref="C100:E100"/>
    <mergeCell ref="C101:E101"/>
    <mergeCell ref="F105:G105"/>
    <mergeCell ref="H105:I105"/>
    <mergeCell ref="J105:K105"/>
    <mergeCell ref="F106:F107"/>
    <mergeCell ref="G106:G107"/>
    <mergeCell ref="H106:H107"/>
    <mergeCell ref="I106:I107"/>
    <mergeCell ref="J106:J107"/>
    <mergeCell ref="K106:K107"/>
    <mergeCell ref="C108:E108"/>
    <mergeCell ref="C109:E109"/>
    <mergeCell ref="C110:E110"/>
    <mergeCell ref="F114:G114"/>
    <mergeCell ref="H114:I114"/>
    <mergeCell ref="J114:K114"/>
    <mergeCell ref="F115:F116"/>
    <mergeCell ref="G115:G116"/>
    <mergeCell ref="H115:H116"/>
    <mergeCell ref="I115:I116"/>
    <mergeCell ref="J115:J116"/>
    <mergeCell ref="K115:K116"/>
    <mergeCell ref="C117:E117"/>
    <mergeCell ref="C118:E118"/>
    <mergeCell ref="C119:E119"/>
    <mergeCell ref="C120:E120"/>
    <mergeCell ref="C121:E121"/>
    <mergeCell ref="C122:E122"/>
    <mergeCell ref="F126:G126"/>
    <mergeCell ref="H126:I126"/>
    <mergeCell ref="J126:K126"/>
    <mergeCell ref="F127:F128"/>
    <mergeCell ref="G127:G128"/>
    <mergeCell ref="H127:H128"/>
    <mergeCell ref="I127:I128"/>
    <mergeCell ref="J127:J128"/>
    <mergeCell ref="K127:K128"/>
    <mergeCell ref="C129:E129"/>
    <mergeCell ref="C130:E130"/>
    <mergeCell ref="C131:E131"/>
    <mergeCell ref="F135:G135"/>
    <mergeCell ref="H135:I135"/>
    <mergeCell ref="J135:K135"/>
    <mergeCell ref="F136:F137"/>
    <mergeCell ref="G136:G137"/>
    <mergeCell ref="H136:H137"/>
    <mergeCell ref="I136:I137"/>
    <mergeCell ref="J136:J137"/>
    <mergeCell ref="K136:K137"/>
    <mergeCell ref="C138:E138"/>
    <mergeCell ref="C139:E139"/>
    <mergeCell ref="C140:E140"/>
    <mergeCell ref="C141:E141"/>
    <mergeCell ref="C142:E142"/>
    <mergeCell ref="C143:E143"/>
    <mergeCell ref="C144:E144"/>
    <mergeCell ref="F148:G148"/>
    <mergeCell ref="C151:E151"/>
    <mergeCell ref="H148:I148"/>
    <mergeCell ref="J148:K148"/>
    <mergeCell ref="F149:F150"/>
    <mergeCell ref="G149:G150"/>
    <mergeCell ref="H149:H150"/>
    <mergeCell ref="I149:I150"/>
    <mergeCell ref="J149:J150"/>
    <mergeCell ref="K149:K150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portrait" paperSize="9" r:id="rId1"/>
  <rowBreaks count="2" manualBreakCount="2">
    <brk id="58" max="255" man="1"/>
    <brk id="1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="88" zoomScaleNormal="88" workbookViewId="0" topLeftCell="A1">
      <selection activeCell="C28" sqref="C28"/>
    </sheetView>
  </sheetViews>
  <sheetFormatPr defaultColWidth="9.140625" defaultRowHeight="12.75"/>
  <cols>
    <col min="1" max="1" width="3.00390625" style="0" customWidth="1"/>
    <col min="2" max="2" width="49.57421875" style="0" customWidth="1"/>
    <col min="3" max="5" width="16.28125" style="0" customWidth="1"/>
  </cols>
  <sheetData>
    <row r="1" spans="1:5" ht="12.75" collapsed="1">
      <c r="A1" s="2"/>
      <c r="B1" s="2"/>
      <c r="C1" s="2"/>
      <c r="D1" s="2"/>
      <c r="E1" s="2"/>
    </row>
    <row r="2" spans="1:6" ht="12.75">
      <c r="A2" s="99" t="s">
        <v>154</v>
      </c>
      <c r="B2" s="100"/>
      <c r="C2" s="101" t="s">
        <v>156</v>
      </c>
      <c r="D2" s="101" t="s">
        <v>198</v>
      </c>
      <c r="E2" s="101" t="s">
        <v>199</v>
      </c>
      <c r="F2" s="2"/>
    </row>
    <row r="3" spans="1:6" ht="12.75">
      <c r="A3" s="99"/>
      <c r="B3" s="100"/>
      <c r="C3" s="83"/>
      <c r="D3" s="83"/>
      <c r="E3" s="83"/>
      <c r="F3" s="2"/>
    </row>
    <row r="4" spans="1:6" ht="12.75">
      <c r="A4" s="21" t="s">
        <v>163</v>
      </c>
      <c r="B4" s="22" t="s">
        <v>164</v>
      </c>
      <c r="C4" s="58">
        <v>2540172</v>
      </c>
      <c r="D4" s="24">
        <v>1347928</v>
      </c>
      <c r="E4" s="59">
        <v>1041820</v>
      </c>
      <c r="F4" s="2"/>
    </row>
    <row r="5" spans="1:6" ht="12.75">
      <c r="A5" s="26" t="s">
        <v>200</v>
      </c>
      <c r="B5" s="27" t="s">
        <v>165</v>
      </c>
      <c r="C5" s="60">
        <f>SUM(C6:C19)</f>
        <v>2540172</v>
      </c>
      <c r="D5" s="61">
        <f>SUM(D6:D19)</f>
        <v>1347928</v>
      </c>
      <c r="E5" s="62">
        <f>SUM(E6:E19)</f>
        <v>1041820</v>
      </c>
      <c r="F5" s="2"/>
    </row>
    <row r="6" spans="1:6" ht="12.75">
      <c r="A6" s="31">
        <f aca="true" t="shared" si="0" ref="A6:A20">A5+1</f>
        <v>3</v>
      </c>
      <c r="B6" s="63" t="s">
        <v>166</v>
      </c>
      <c r="C6" s="33">
        <v>132757</v>
      </c>
      <c r="D6" s="34">
        <v>132560</v>
      </c>
      <c r="E6" s="64">
        <v>133160</v>
      </c>
      <c r="F6" s="2"/>
    </row>
    <row r="7" spans="1:6" ht="12.75">
      <c r="A7" s="31">
        <f t="shared" si="0"/>
        <v>4</v>
      </c>
      <c r="B7" s="63" t="s">
        <v>167</v>
      </c>
      <c r="C7" s="33">
        <v>8640</v>
      </c>
      <c r="D7" s="34">
        <v>8640</v>
      </c>
      <c r="E7" s="64">
        <v>8640</v>
      </c>
      <c r="F7" s="2"/>
    </row>
    <row r="8" spans="1:6" ht="12.75">
      <c r="A8" s="31">
        <f t="shared" si="0"/>
        <v>5</v>
      </c>
      <c r="B8" s="63" t="s">
        <v>168</v>
      </c>
      <c r="C8" s="33">
        <v>110630</v>
      </c>
      <c r="D8" s="34">
        <v>110900</v>
      </c>
      <c r="E8" s="64">
        <v>110900</v>
      </c>
      <c r="F8" s="2"/>
    </row>
    <row r="9" spans="1:6" ht="12.75">
      <c r="A9" s="31">
        <f t="shared" si="0"/>
        <v>6</v>
      </c>
      <c r="B9" s="63" t="s">
        <v>169</v>
      </c>
      <c r="C9" s="33">
        <v>7830</v>
      </c>
      <c r="D9" s="34">
        <v>7600</v>
      </c>
      <c r="E9" s="64">
        <v>7650</v>
      </c>
      <c r="F9" s="2"/>
    </row>
    <row r="10" spans="1:6" ht="12.75">
      <c r="A10" s="31">
        <f t="shared" si="0"/>
        <v>7</v>
      </c>
      <c r="B10" s="63" t="s">
        <v>170</v>
      </c>
      <c r="C10" s="33">
        <v>13130</v>
      </c>
      <c r="D10" s="34">
        <v>13300</v>
      </c>
      <c r="E10" s="64">
        <v>13300</v>
      </c>
      <c r="F10" s="2"/>
    </row>
    <row r="11" spans="1:6" ht="12.75">
      <c r="A11" s="31">
        <f t="shared" si="0"/>
        <v>8</v>
      </c>
      <c r="B11" s="63" t="s">
        <v>171</v>
      </c>
      <c r="C11" s="33">
        <v>1031007</v>
      </c>
      <c r="D11" s="34">
        <v>298658</v>
      </c>
      <c r="E11" s="64">
        <v>31000</v>
      </c>
      <c r="F11" s="2"/>
    </row>
    <row r="12" spans="1:6" ht="12.75">
      <c r="A12" s="31">
        <f t="shared" si="0"/>
        <v>9</v>
      </c>
      <c r="B12" s="63" t="s">
        <v>172</v>
      </c>
      <c r="C12" s="33">
        <v>33320</v>
      </c>
      <c r="D12" s="34">
        <v>33320</v>
      </c>
      <c r="E12" s="64">
        <v>33320</v>
      </c>
      <c r="F12" s="2"/>
    </row>
    <row r="13" spans="1:6" ht="12.75">
      <c r="A13" s="31">
        <f t="shared" si="0"/>
        <v>10</v>
      </c>
      <c r="B13" s="63" t="s">
        <v>173</v>
      </c>
      <c r="C13" s="33">
        <v>1019398</v>
      </c>
      <c r="D13" s="34">
        <v>548000</v>
      </c>
      <c r="E13" s="64">
        <v>549000</v>
      </c>
      <c r="F13" s="2"/>
    </row>
    <row r="14" spans="1:6" ht="12.75">
      <c r="A14" s="31">
        <f t="shared" si="0"/>
        <v>11</v>
      </c>
      <c r="B14" s="63" t="s">
        <v>174</v>
      </c>
      <c r="C14" s="33">
        <v>17000</v>
      </c>
      <c r="D14" s="34">
        <v>17000</v>
      </c>
      <c r="E14" s="64">
        <v>17000</v>
      </c>
      <c r="F14" s="2"/>
    </row>
    <row r="15" spans="1:6" ht="12.75">
      <c r="A15" s="31">
        <f t="shared" si="0"/>
        <v>12</v>
      </c>
      <c r="B15" s="63" t="s">
        <v>175</v>
      </c>
      <c r="C15" s="33">
        <v>15588</v>
      </c>
      <c r="D15" s="34">
        <v>15400</v>
      </c>
      <c r="E15" s="64">
        <v>15400</v>
      </c>
      <c r="F15" s="2"/>
    </row>
    <row r="16" spans="1:6" ht="12.75">
      <c r="A16" s="31">
        <f t="shared" si="0"/>
        <v>13</v>
      </c>
      <c r="B16" s="63" t="s">
        <v>176</v>
      </c>
      <c r="C16" s="33">
        <v>44387</v>
      </c>
      <c r="D16" s="34">
        <v>43720</v>
      </c>
      <c r="E16" s="64">
        <v>3720</v>
      </c>
      <c r="F16" s="2"/>
    </row>
    <row r="17" spans="1:6" ht="12.75">
      <c r="A17" s="31">
        <f t="shared" si="0"/>
        <v>14</v>
      </c>
      <c r="B17" s="63" t="s">
        <v>177</v>
      </c>
      <c r="C17" s="33">
        <v>8600</v>
      </c>
      <c r="D17" s="34">
        <v>10600</v>
      </c>
      <c r="E17" s="64">
        <v>10600</v>
      </c>
      <c r="F17" s="2"/>
    </row>
    <row r="18" spans="1:6" ht="12.75">
      <c r="A18" s="31">
        <f t="shared" si="0"/>
        <v>15</v>
      </c>
      <c r="B18" s="63" t="s">
        <v>178</v>
      </c>
      <c r="C18" s="33">
        <v>28330</v>
      </c>
      <c r="D18" s="34">
        <v>28230</v>
      </c>
      <c r="E18" s="64">
        <v>28130</v>
      </c>
      <c r="F18" s="2"/>
    </row>
    <row r="19" spans="1:6" ht="12.75">
      <c r="A19" s="31">
        <f t="shared" si="0"/>
        <v>16</v>
      </c>
      <c r="B19" s="63" t="s">
        <v>179</v>
      </c>
      <c r="C19" s="33">
        <v>69555</v>
      </c>
      <c r="D19" s="34">
        <v>80000</v>
      </c>
      <c r="E19" s="64">
        <v>80000</v>
      </c>
      <c r="F19" s="2"/>
    </row>
    <row r="20" spans="1:6" ht="12.75">
      <c r="A20" s="37">
        <f t="shared" si="0"/>
        <v>17</v>
      </c>
      <c r="B20" s="65" t="s">
        <v>180</v>
      </c>
      <c r="C20" s="39">
        <f>C4-C5</f>
        <v>0</v>
      </c>
      <c r="D20" s="40">
        <f>D4-D5</f>
        <v>0</v>
      </c>
      <c r="E20" s="41">
        <f>E4-E5</f>
        <v>0</v>
      </c>
      <c r="F20" s="2"/>
    </row>
    <row r="21" spans="1:5" ht="12.75">
      <c r="A21" s="2"/>
      <c r="B21" s="2"/>
      <c r="C21" s="2"/>
      <c r="D21" s="2"/>
      <c r="E21" s="2"/>
    </row>
  </sheetData>
  <mergeCells count="4">
    <mergeCell ref="A2:B3"/>
    <mergeCell ref="C2:C3"/>
    <mergeCell ref="D2:D3"/>
    <mergeCell ref="E2:E3"/>
  </mergeCells>
  <printOptions gridLines="1" horizontalCentered="1"/>
  <pageMargins left="0.1968503937007874" right="0.1968503937007874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2009-12-01T10:22:22Z</cp:lastPrinted>
  <dcterms:created xsi:type="dcterms:W3CDTF">2009-12-01T09:01:29Z</dcterms:created>
  <dcterms:modified xsi:type="dcterms:W3CDTF">2009-12-01T10:22:42Z</dcterms:modified>
  <cp:category/>
  <cp:version/>
  <cp:contentType/>
  <cp:contentStatus/>
</cp:coreProperties>
</file>